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титульный лист" sheetId="4" r:id="rId1"/>
    <sheet name="таблица 1" sheetId="5" r:id="rId2"/>
    <sheet name="таблица 2" sheetId="1" r:id="rId3"/>
    <sheet name="таблица 2.1." sheetId="2" r:id="rId4"/>
    <sheet name="таблица 3,4" sheetId="3" r:id="rId5"/>
    <sheet name="Лист1" sheetId="6" r:id="rId6"/>
  </sheets>
  <calcPr calcId="124519"/>
</workbook>
</file>

<file path=xl/calcChain.xml><?xml version="1.0" encoding="utf-8"?>
<calcChain xmlns="http://schemas.openxmlformats.org/spreadsheetml/2006/main">
  <c r="G43" i="1"/>
  <c r="G41" s="1"/>
  <c r="G39" s="1"/>
  <c r="H43"/>
  <c r="H41" s="1"/>
  <c r="J43"/>
  <c r="J41" s="1"/>
  <c r="J39" s="1"/>
  <c r="F94"/>
  <c r="G94"/>
  <c r="H94"/>
  <c r="D94" s="1"/>
  <c r="I94"/>
  <c r="J94"/>
  <c r="E94"/>
  <c r="F80"/>
  <c r="G80"/>
  <c r="H80"/>
  <c r="I80"/>
  <c r="J80"/>
  <c r="H62"/>
  <c r="J62"/>
  <c r="D10"/>
  <c r="D11"/>
  <c r="D12"/>
  <c r="D13"/>
  <c r="D15"/>
  <c r="D16"/>
  <c r="D17"/>
  <c r="D18"/>
  <c r="D19"/>
  <c r="D20"/>
  <c r="D21"/>
  <c r="D22"/>
  <c r="D24"/>
  <c r="D25"/>
  <c r="D26"/>
  <c r="D27"/>
  <c r="D28"/>
  <c r="D29"/>
  <c r="D30"/>
  <c r="D31"/>
  <c r="D32"/>
  <c r="D33"/>
  <c r="D34"/>
  <c r="D35"/>
  <c r="D36"/>
  <c r="D37"/>
  <c r="D38"/>
  <c r="D40"/>
  <c r="D42"/>
  <c r="D44"/>
  <c r="D48"/>
  <c r="D49"/>
  <c r="D50"/>
  <c r="D51"/>
  <c r="D52"/>
  <c r="D53"/>
  <c r="D54"/>
  <c r="D98"/>
  <c r="D99"/>
  <c r="D59"/>
  <c r="D60"/>
  <c r="D61"/>
  <c r="D67"/>
  <c r="D70"/>
  <c r="D72"/>
  <c r="D74"/>
  <c r="D75"/>
  <c r="D78"/>
  <c r="D79"/>
  <c r="D81"/>
  <c r="D82"/>
  <c r="D83"/>
  <c r="D84"/>
  <c r="D85"/>
  <c r="D86"/>
  <c r="D87"/>
  <c r="D88"/>
  <c r="D89"/>
  <c r="D90"/>
  <c r="D91"/>
  <c r="D92"/>
  <c r="D93"/>
  <c r="D95"/>
  <c r="D96"/>
  <c r="D97"/>
  <c r="F55"/>
  <c r="G55"/>
  <c r="H55"/>
  <c r="I55"/>
  <c r="J55"/>
  <c r="D26" i="5"/>
  <c r="D38"/>
  <c r="D69"/>
  <c r="H39" i="1" l="1"/>
  <c r="H9" s="1"/>
  <c r="H14" i="2"/>
  <c r="D80" i="1"/>
  <c r="E12" i="2"/>
  <c r="H12" s="1"/>
</calcChain>
</file>

<file path=xl/sharedStrings.xml><?xml version="1.0" encoding="utf-8"?>
<sst xmlns="http://schemas.openxmlformats.org/spreadsheetml/2006/main" count="426" uniqueCount="325">
  <si>
    <t>Код строки</t>
  </si>
  <si>
    <t>всего</t>
  </si>
  <si>
    <t>в том числе:</t>
  </si>
  <si>
    <t>из них гранты</t>
  </si>
  <si>
    <t>наименование показателя</t>
  </si>
  <si>
    <t>код строки</t>
  </si>
  <si>
    <t>код по бюджетной классификации</t>
  </si>
  <si>
    <t>Объем финансового обеспечения, руб. (с точностью до двух знаков после запятой-0,00)</t>
  </si>
  <si>
    <t>субсидия на финансовое обеспечение выполнения государственного задания</t>
  </si>
  <si>
    <t>субсидии предоставляемые  в соответствии с абзацем 2, пунктом 1, статьи 78,1 Бюджетного кодекса РФ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</si>
  <si>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</si>
  <si>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</si>
  <si>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</si>
  <si>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Таблица 2</t>
  </si>
  <si>
    <t>Показатели по поступлениям и выплатам учреждения на 01 января 2019г.</t>
  </si>
  <si>
    <t>Таблица 1</t>
  </si>
  <si>
    <t xml:space="preserve">финансово-хозяйственной деятельности муниципального бюджетного учреждения на 2019год </t>
  </si>
  <si>
    <t>КОДЫ</t>
  </si>
  <si>
    <t>Дата</t>
  </si>
  <si>
    <t>по ОКПО</t>
  </si>
  <si>
    <t>Код по реестру участников бюджетного процесса, а также юридических лиц, не являющихся участниками бюджетного процесса - 074</t>
  </si>
  <si>
    <t>Единицы измерения показателей: руб.</t>
  </si>
  <si>
    <t>по ОКЕИ</t>
  </si>
  <si>
    <t>Адрес местонахождения муниципального бюджетного учреждения:</t>
  </si>
  <si>
    <t>форма по КДФ</t>
  </si>
  <si>
    <t xml:space="preserve">Наименование муниципального бюджетного  учреждения: </t>
  </si>
  <si>
    <t xml:space="preserve">Идентификационный номер налогоплательщика (ИНН)  -  </t>
  </si>
  <si>
    <t>Код причины постановки на учет  (КПП) -</t>
  </si>
  <si>
    <r>
      <t xml:space="preserve">Наименование органа, осуществляющего функции и полномочия учредителя:  –  </t>
    </r>
    <r>
      <rPr>
        <b/>
        <sz val="12"/>
        <color theme="1"/>
        <rFont val="Times New Roman"/>
        <family val="1"/>
        <charset val="204"/>
      </rPr>
      <t>Комитет по образованию и делам молодежи администрации города Алейска</t>
    </r>
  </si>
  <si>
    <r>
      <t xml:space="preserve">       </t>
    </r>
    <r>
      <rPr>
        <b/>
        <sz val="12"/>
        <color theme="1"/>
        <rFont val="Times New Roman"/>
        <family val="1"/>
        <charset val="204"/>
      </rPr>
      <t>________________ М.В. Соловьева</t>
    </r>
  </si>
  <si>
    <r>
      <t xml:space="preserve">                     </t>
    </r>
    <r>
      <rPr>
        <b/>
        <sz val="12"/>
        <color theme="1"/>
        <rFont val="Times New Roman"/>
        <family val="1"/>
        <charset val="204"/>
      </rPr>
      <t xml:space="preserve">        « </t>
    </r>
    <r>
      <rPr>
        <b/>
        <u/>
        <sz val="12"/>
        <color theme="1"/>
        <rFont val="Times New Roman"/>
        <family val="1"/>
        <charset val="204"/>
      </rPr>
      <t>29</t>
    </r>
    <r>
      <rPr>
        <b/>
        <sz val="12"/>
        <color theme="1"/>
        <rFont val="Times New Roman"/>
        <family val="1"/>
        <charset val="204"/>
      </rPr>
      <t xml:space="preserve"> »  </t>
    </r>
    <r>
      <rPr>
        <b/>
        <u/>
        <sz val="12"/>
        <color theme="1"/>
        <rFont val="Times New Roman"/>
        <family val="1"/>
        <charset val="204"/>
      </rPr>
      <t xml:space="preserve">декабря  </t>
    </r>
    <r>
      <rPr>
        <b/>
        <sz val="12"/>
        <color theme="1"/>
        <rFont val="Times New Roman"/>
        <family val="1"/>
        <charset val="204"/>
      </rPr>
      <t xml:space="preserve"> 2018г.</t>
    </r>
  </si>
  <si>
    <t xml:space="preserve">                                                                 ПЛАН</t>
  </si>
  <si>
    <t xml:space="preserve">                                                                                                                        </t>
  </si>
  <si>
    <t>УТВЕРЖДАЮ:</t>
  </si>
  <si>
    <t xml:space="preserve">                                                                                                                         </t>
  </si>
  <si>
    <t>Председатель комитета по образованию и</t>
  </si>
  <si>
    <t xml:space="preserve">                                                                                                                                                                                          </t>
  </si>
  <si>
    <t>делам  молодежи администрации г.  Алейска</t>
  </si>
  <si>
    <t>Сведения о деятельности муниципального бюджетного учреждения</t>
  </si>
  <si>
    <t>1.1. Цели деятельности учреждения в соответствии с нормативными правовыми актвми и Уставом учреждения:</t>
  </si>
  <si>
    <t>1.2. Виды деятельности учреждения, относящиеся к его основным видам деятельности в соответствии с Уставом учреждения:</t>
  </si>
  <si>
    <t>1.3. Наличие лицензий, свидетельств о государственной аккредитации (в разделе приводятся сведения о дейстующих лицензиях и результатах проводимой государственной аккредитации):</t>
  </si>
  <si>
    <t>1.4. Перечень услуг(работ), относящихся в соответствии с Уставом к основным видам деятельностиучреждения, предоставление которых для физических и юридических лиц осуществляется за плату в случаях, предусмотренных нормативными правовыми актами с указанием потребителей услуг:</t>
  </si>
  <si>
    <t>Показатели финансового состояния учреждения на 2019 г.</t>
  </si>
  <si>
    <t>№ п/п</t>
  </si>
  <si>
    <t>Наименование показателя</t>
  </si>
  <si>
    <t>Сумма, тыс. руб.</t>
  </si>
  <si>
    <t>Нефинансовые активы, всего</t>
  </si>
  <si>
    <t>из них:</t>
  </si>
  <si>
    <t>1.1.</t>
  </si>
  <si>
    <t>Общая балансовая стоимость недвижимого государственного                 имущества, всего:</t>
  </si>
  <si>
    <t>1.1.1.</t>
  </si>
  <si>
    <t>стоимость имущества, закрепленного собственником имущества за краевым бюджетным (автономным) учреждением на праве оперативного управления</t>
  </si>
  <si>
    <t>1.1.2.</t>
  </si>
  <si>
    <t>стоимость имущества, приобретенного краевым бюджетным                (автономным) учреждением за счет выделенных собственником                имущества учреждения средств</t>
  </si>
  <si>
    <t>1.1.3.</t>
  </si>
  <si>
    <t>стоимость имущества, приобретенного краевым бюджетным             (автономным) учреждением за счет доходов, полученных от иной               приносящей доход деятельности</t>
  </si>
  <si>
    <t>1.1.4.</t>
  </si>
  <si>
    <t>общая остаточная стоимость недвижимого государственного              имущества</t>
  </si>
  <si>
    <t>1.2.</t>
  </si>
  <si>
    <t>Общая балансовая стоимость движимого имущества, всего:</t>
  </si>
  <si>
    <t>1.2.1.</t>
  </si>
  <si>
    <t>общая балансовая стоимость особо ценного движимого имущества</t>
  </si>
  <si>
    <t>1.2.2.</t>
  </si>
  <si>
    <t>остаточная стоимость особо ценного движимого имущества</t>
  </si>
  <si>
    <t>2.</t>
  </si>
  <si>
    <t>Финансовые активы, всего</t>
  </si>
  <si>
    <t>2.1.</t>
  </si>
  <si>
    <t>Денежные средства учреждения, всего:</t>
  </si>
  <si>
    <t>2.1.1.</t>
  </si>
  <si>
    <t>денежные средства учреждения на счетах в органах Казначейства</t>
  </si>
  <si>
    <t>2.1.2.</t>
  </si>
  <si>
    <t>денежные средства учреждения, размещенные на депозиты в кредитной организации</t>
  </si>
  <si>
    <t>2.1.3.</t>
  </si>
  <si>
    <t>денежные средства в кассе</t>
  </si>
  <si>
    <t>2.2.</t>
  </si>
  <si>
    <t>Иные финансовые инструменты</t>
  </si>
  <si>
    <t>2.3.</t>
  </si>
  <si>
    <t>Дебиторская задолженность по доходам, всего</t>
  </si>
  <si>
    <t>2.4.</t>
  </si>
  <si>
    <t>Дебиторская задолженность по выданным авансам, полученным за счет средств краевого бюджета, всего:</t>
  </si>
  <si>
    <t>2.4.1.</t>
  </si>
  <si>
    <t>по выданным авансам на услуги связи</t>
  </si>
  <si>
    <t>2.4.2.</t>
  </si>
  <si>
    <t>по выданным авансам на транспортные услуги</t>
  </si>
  <si>
    <t>2.4.3.</t>
  </si>
  <si>
    <t>по выданным авансам на коммунальные услуги</t>
  </si>
  <si>
    <t>2.4.4.</t>
  </si>
  <si>
    <t>по выданным авансам за услуги по содержанию имущества</t>
  </si>
  <si>
    <t>2.4.5.</t>
  </si>
  <si>
    <t>по выданным авансам на прочие услуги</t>
  </si>
  <si>
    <t>2.4.6.</t>
  </si>
  <si>
    <t>по выданным авансам на приобретение основных средств</t>
  </si>
  <si>
    <t>2.4.7.</t>
  </si>
  <si>
    <t>по выданным авансам на приобретение нематериальных активов</t>
  </si>
  <si>
    <t>2.4.8.</t>
  </si>
  <si>
    <t>по выданным авансам на приобретение непроизводственных активов</t>
  </si>
  <si>
    <t>2.4.9.</t>
  </si>
  <si>
    <t>по выданным авансам на приобретение материальных запасов</t>
  </si>
  <si>
    <t>2.4.10.</t>
  </si>
  <si>
    <t>по выданным авансам на прочие расходы</t>
  </si>
  <si>
    <t>2.5.</t>
  </si>
  <si>
    <t>Дебиторская задолженность по выданным авансам за счет средств, полученных от оказания услуг (выполнения работ) на платной основе и от иной приносящей доход деятельности, всего:</t>
  </si>
  <si>
    <t>2.5.1.</t>
  </si>
  <si>
    <t>2.5.2.</t>
  </si>
  <si>
    <t>2.5.3.</t>
  </si>
  <si>
    <t>2.5.4.</t>
  </si>
  <si>
    <t>2.5.5.</t>
  </si>
  <si>
    <t>2.5.6.</t>
  </si>
  <si>
    <t>2.5.7.</t>
  </si>
  <si>
    <t>2.5.8.</t>
  </si>
  <si>
    <t>2.5.9.</t>
  </si>
  <si>
    <t>2.5.10.</t>
  </si>
  <si>
    <t>3.</t>
  </si>
  <si>
    <t>Обязательства, всего:</t>
  </si>
  <si>
    <t>3.1.</t>
  </si>
  <si>
    <t>Долговые обязательства</t>
  </si>
  <si>
    <t>3.2.</t>
  </si>
  <si>
    <t>Просроченная кредиторская задолженность</t>
  </si>
  <si>
    <t>3.3.</t>
  </si>
  <si>
    <t>Кредиторская задолженность по расчетам с поставщиками и                   подрядчиками за счет средств краевого бюджета, всего:</t>
  </si>
  <si>
    <t>3.3.1.</t>
  </si>
  <si>
    <t>по начислениям на выплаты по оплате труда</t>
  </si>
  <si>
    <t>3.3.2.</t>
  </si>
  <si>
    <t>по оплате услуг связи</t>
  </si>
  <si>
    <t>3.3.3.</t>
  </si>
  <si>
    <t>по оплате транспортных услуг</t>
  </si>
  <si>
    <t>3.3.4.</t>
  </si>
  <si>
    <t>по оплате коммунальных услуг</t>
  </si>
  <si>
    <t>3.3.5.</t>
  </si>
  <si>
    <t>по оплате услуг на содержание имущества</t>
  </si>
  <si>
    <t>3.3.6.</t>
  </si>
  <si>
    <t>по оплате прочих услуг</t>
  </si>
  <si>
    <t>3.3.7.</t>
  </si>
  <si>
    <t>по приобретению основных средств</t>
  </si>
  <si>
    <t>3.3.8.</t>
  </si>
  <si>
    <t>по приобретению нематериальных активов</t>
  </si>
  <si>
    <t>3.3.9.</t>
  </si>
  <si>
    <t>по приобретению непроизводственных активов</t>
  </si>
  <si>
    <t>3.3.10.</t>
  </si>
  <si>
    <t>по приобретению материальных запасов</t>
  </si>
  <si>
    <t>3.3.11.</t>
  </si>
  <si>
    <t>по оплате прочих расходов</t>
  </si>
  <si>
    <t>3.3.12.</t>
  </si>
  <si>
    <t>по платежам в бюджет</t>
  </si>
  <si>
    <t>3.3.13.</t>
  </si>
  <si>
    <t>по прочим расходам с кредиторами</t>
  </si>
  <si>
    <t>3.4.</t>
  </si>
  <si>
    <t>Кредиторская задолженность по расчетам с поставщиками и                   подрядчиками за счет средств, полученных от оказания услуг                  (выполнения работ) на платной основе и от иной приносящей доход деятельности, всего:</t>
  </si>
  <si>
    <t>3.4.1.</t>
  </si>
  <si>
    <t>3.4.2.</t>
  </si>
  <si>
    <t>3.4.3.</t>
  </si>
  <si>
    <t>3.4.4.</t>
  </si>
  <si>
    <t>3.4.5.</t>
  </si>
  <si>
    <t>3.4.6.</t>
  </si>
  <si>
    <t>3.4.7.</t>
  </si>
  <si>
    <t>3.4.8.</t>
  </si>
  <si>
    <t>3.4.9.</t>
  </si>
  <si>
    <t>3.4.10.</t>
  </si>
  <si>
    <t>3.4.11.</t>
  </si>
  <si>
    <t>3.4.12.</t>
  </si>
  <si>
    <t>3.4.13.</t>
  </si>
  <si>
    <t>Таблица 3.</t>
  </si>
  <si>
    <t>Сумма (руб., с точностью до двух знаков после запятой – 0,00)</t>
  </si>
  <si>
    <t>Остаток средств на начало года</t>
  </si>
  <si>
    <t>Остаток средств на конец года</t>
  </si>
  <si>
    <t>Поступление</t>
  </si>
  <si>
    <t>…</t>
  </si>
  <si>
    <t>Выбытие</t>
  </si>
  <si>
    <t>Таблица 4.</t>
  </si>
  <si>
    <t>Справочная информация</t>
  </si>
  <si>
    <t>Сумма (тыс.руб.)</t>
  </si>
  <si>
    <t>Объем публичных обязательств, всего:</t>
  </si>
  <si>
    <t xml:space="preserve">Объем бюджетных инвестиций (в части            переданных полномочий государственного заказчика в соответствии с Бюджетным             кодексом Российской Федерации), всего:       </t>
  </si>
  <si>
    <t>Объем средств, поступивших во временное распоряжение, всего:</t>
  </si>
  <si>
    <t xml:space="preserve">                                                              </t>
  </si>
  <si>
    <t xml:space="preserve">Руководитель финансово-экономической службы учреждения (главный бухгалтер)  </t>
  </si>
  <si>
    <t>____________</t>
  </si>
  <si>
    <t xml:space="preserve">Руководитель учреждения                                                          </t>
  </si>
  <si>
    <t>___________</t>
  </si>
  <si>
    <t>010</t>
  </si>
  <si>
    <t>020</t>
  </si>
  <si>
    <t>030</t>
  </si>
  <si>
    <t>040</t>
  </si>
  <si>
    <t>Таблица 2.1.</t>
  </si>
  <si>
    <t>Показатели выплат по расходам на закупку товаров, работ, услуг учреждения</t>
  </si>
  <si>
    <t>Наименование                 показателя</t>
  </si>
  <si>
    <t>Год  начала закупки</t>
  </si>
  <si>
    <t>всего на закупки</t>
  </si>
  <si>
    <t>на 2019г. очередной              финансовый год</t>
  </si>
  <si>
    <t>на 20__г. 1-ый год планового периода</t>
  </si>
  <si>
    <t>на 20__г. 2-ой год планового периода</t>
  </si>
  <si>
    <t>в соответствии с Федеральным            законом от 05.04.2013 № 44-ФЗ          «О контрактной системе в сфере закупок товаров, работ, услуг               для обеспечения государственных   и муниципальных нужд»</t>
  </si>
  <si>
    <t>в соответствии с Федеральным          законом от 18.07.2011 № 223-ФЗ  «О закупках товаров, работ, услуг отдельными видами                            юридических лиц»</t>
  </si>
  <si>
    <t>на 2019г. очередной финансовый год</t>
  </si>
  <si>
    <t>на 20__г. очередной финансовый год</t>
  </si>
  <si>
    <t>Выплаты по               расходам на                закупку товаров, работ, услуг, всего:</t>
  </si>
  <si>
    <t>на оплату контрактов, заключенных до начала очередного финансового года:</t>
  </si>
  <si>
    <t>на закупку товаров, работ, услуг по году начала                    закупки:</t>
  </si>
  <si>
    <t>Согласовано: _________________________ О.А. Матвеева</t>
  </si>
  <si>
    <t>Сумма выплат по расходам на закупку товаров, работ, услуг, руб.  (с точностью до двух знаков после запятой – 0,00)</t>
  </si>
  <si>
    <t>Поступления                                 от доходов, всего:</t>
  </si>
  <si>
    <t>доходы от собственности,           всего:</t>
  </si>
  <si>
    <t>от использования имущества, находящегося в государственной собственности и                            переданного в аренду</t>
  </si>
  <si>
    <t>доходы от оказания услуг, работ, всего:</t>
  </si>
  <si>
    <t>услуга 1</t>
  </si>
  <si>
    <t>услуга 2</t>
  </si>
  <si>
    <t>..</t>
  </si>
  <si>
    <t>работа 1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</si>
  <si>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</si>
  <si>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                    иностранных государств,                 международных финансовых организаций</t>
  </si>
  <si>
    <t>иные субсидии, предоставляемые из бюджета, всего:</t>
  </si>
  <si>
    <t>прочие доходы, всего:</t>
  </si>
  <si>
    <t>доходы от операций с                 активами, всего:</t>
  </si>
  <si>
    <t>от операций с нефинансовыми активами, всего:</t>
  </si>
  <si>
    <t>от выбытия основных средств</t>
  </si>
  <si>
    <t>от выбытия нематериальных активов</t>
  </si>
  <si>
    <t>от выбытия непроизводственных активов</t>
  </si>
  <si>
    <t>от выбытия материальных запасов</t>
  </si>
  <si>
    <t>от операций с финансовыми активами</t>
  </si>
  <si>
    <t>Выплаты по расходам,             всего:</t>
  </si>
  <si>
    <t>на выплаты персоналу всего:</t>
  </si>
  <si>
    <t>оплата труда и начисления на выплаты по оплате труда,  всего:</t>
  </si>
  <si>
    <t>заработная плата</t>
  </si>
  <si>
    <t>начисления на выплаты по оплате труда</t>
  </si>
  <si>
    <t xml:space="preserve">социальные и иные выплаты населению, всего: 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</si>
  <si>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</si>
  <si>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</si>
  <si>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</si>
  <si>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</si>
  <si>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всего:</t>
  </si>
  <si>
    <t>Налоги , пошлины и сборы</t>
  </si>
  <si>
    <t>Штрафы за нарушения законодательства о налогах и сборах</t>
  </si>
  <si>
    <t>безвозмездные перечисления государственным и муниципальным организациям</t>
  </si>
  <si>
    <t>прочие расходы                                 (кроме расходов на закупку товаров, работ, услуг)</t>
  </si>
  <si>
    <t>расходы на закупку товаров, работ, услуг, всего: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</si>
  <si>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</si>
  <si>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</si>
  <si>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</si>
  <si>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</si>
  <si>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</si>
  <si>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увеличение стоимости                основных средств</t>
  </si>
  <si>
    <t>увеличение стоимости лекарственных препаратов и материалов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</si>
  <si>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</si>
  <si>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</si>
  <si>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</si>
  <si>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</si>
  <si>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средств</t>
  </si>
  <si>
    <t>Увеличение стоимости прочих материальных запасов однократного применения</t>
  </si>
  <si>
    <t>Поступления финансовых              активов, всего:</t>
  </si>
  <si>
    <t>увеличение остатков средств, всего:</t>
  </si>
  <si>
    <t>увеличение стоимости ценных бумаг, кроме акций и иных форм участия в капитале</t>
  </si>
  <si>
    <t>увеличение стоимости акций и иных форм участия                         в капитале</t>
  </si>
  <si>
    <t>Прочие поступления, всего:</t>
  </si>
  <si>
    <t>поступления нефинансовых активов, всего:</t>
  </si>
  <si>
    <t>увеличение стоимости                   нематериальных активов</t>
  </si>
  <si>
    <t>увеличение стоимости               непроизводственных активов</t>
  </si>
  <si>
    <t>увеличение стоимости              материальных запасов</t>
  </si>
  <si>
    <t>Выбытие финансовых               активов, всего:</t>
  </si>
  <si>
    <t>уменьшение остатков средств</t>
  </si>
  <si>
    <t>прочие выбытия</t>
  </si>
  <si>
    <t>Прочие услуги</t>
  </si>
  <si>
    <r>
      <t xml:space="preserve"> / </t>
    </r>
    <r>
      <rPr>
        <u/>
        <sz val="11"/>
        <color theme="1"/>
        <rFont val="Calibri"/>
        <family val="2"/>
        <charset val="204"/>
        <scheme val="minor"/>
      </rPr>
      <t xml:space="preserve">О.Ю. Третьякова           </t>
    </r>
    <r>
      <rPr>
        <sz val="11"/>
        <color theme="1"/>
        <rFont val="Calibri"/>
        <family val="2"/>
        <charset val="204"/>
        <scheme val="minor"/>
      </rPr>
      <t>/</t>
    </r>
  </si>
  <si>
    <t>"  29  " декабря  2018 г.</t>
  </si>
  <si>
    <t>Сведения о средствах, поступивших во временное распоряжение учреждения на 2019 г.</t>
  </si>
  <si>
    <t>Муниципальное бюджетное учреждение  дополнительного образования "Центр детского творчества"  города Алейска Алтайского  края</t>
  </si>
  <si>
    <t>город Алейск, улица  Сердюка,99а</t>
  </si>
  <si>
    <t>Лицензия № 345  от " 31  " августа  2016г. серия 22Л01 № 0002181</t>
  </si>
  <si>
    <r>
      <t xml:space="preserve"> /</t>
    </r>
    <r>
      <rPr>
        <u/>
        <sz val="11"/>
        <color theme="1"/>
        <rFont val="Calibri"/>
        <family val="2"/>
        <charset val="204"/>
        <scheme val="minor"/>
      </rPr>
      <t xml:space="preserve">Т.В. Абайдулина                </t>
    </r>
    <r>
      <rPr>
        <sz val="11"/>
        <color theme="1"/>
        <rFont val="Calibri"/>
        <family val="2"/>
        <charset val="204"/>
        <scheme val="minor"/>
      </rPr>
      <t xml:space="preserve"> /</t>
    </r>
  </si>
  <si>
    <t>3024391-67</t>
  </si>
  <si>
    <t>2421428-21</t>
  </si>
  <si>
    <t>602963-46</t>
  </si>
  <si>
    <t>263911-05</t>
  </si>
  <si>
    <t>40141-73</t>
  </si>
  <si>
    <t>5179-14</t>
  </si>
  <si>
    <t>16249-31</t>
  </si>
  <si>
    <t>30517-83</t>
  </si>
  <si>
    <t>2561-50</t>
  </si>
  <si>
    <t>7890-00</t>
  </si>
  <si>
    <t>6144400-00</t>
  </si>
  <si>
    <t>64700-00</t>
  </si>
  <si>
    <t>300000-00</t>
  </si>
  <si>
    <t>6509100-00</t>
  </si>
  <si>
    <t>5673000-00</t>
  </si>
  <si>
    <t>5557000-00</t>
  </si>
  <si>
    <t>16000-00</t>
  </si>
  <si>
    <t>100000-00</t>
  </si>
  <si>
    <t>4363500-00</t>
  </si>
  <si>
    <t>4264200-00</t>
  </si>
  <si>
    <t>12300-00</t>
  </si>
  <si>
    <t>87000-00</t>
  </si>
  <si>
    <t>1304500-00</t>
  </si>
  <si>
    <t>1287800-00</t>
  </si>
  <si>
    <t>3700-00</t>
  </si>
  <si>
    <t>13000-00</t>
  </si>
  <si>
    <t>5000-00</t>
  </si>
  <si>
    <t>37300-00</t>
  </si>
  <si>
    <t>32300-00</t>
  </si>
  <si>
    <t>798800-00</t>
  </si>
  <si>
    <t>550100-00</t>
  </si>
  <si>
    <t>48700-00</t>
  </si>
  <si>
    <t>200000-00</t>
  </si>
  <si>
    <t>525600-00</t>
  </si>
  <si>
    <t>493900-00</t>
  </si>
  <si>
    <t>31700-00</t>
  </si>
  <si>
    <t>45500-00</t>
  </si>
  <si>
    <t>10000-00</t>
  </si>
  <si>
    <t>283700-00</t>
  </si>
  <si>
    <t>110300-00</t>
  </si>
  <si>
    <t>44400-00</t>
  </si>
  <si>
    <t>20200-00</t>
  </si>
  <si>
    <t>21000-00</t>
  </si>
  <si>
    <t>12000-00</t>
  </si>
  <si>
    <t>33000-00</t>
  </si>
  <si>
    <t>76100-00</t>
  </si>
  <si>
    <t>215000-00</t>
  </si>
  <si>
    <t>на 2020г. 1-ый год планового периода</t>
  </si>
  <si>
    <t>на 2021г. 2-ой год планового периода</t>
  </si>
  <si>
    <t>62397-78</t>
  </si>
  <si>
    <t>736402-22</t>
  </si>
  <si>
    <r>
      <t>Исполнитель:                                                                                ___________   /</t>
    </r>
    <r>
      <rPr>
        <u/>
        <sz val="12"/>
        <color theme="1"/>
        <rFont val="Times New Roman"/>
        <family val="1"/>
        <charset val="204"/>
      </rPr>
      <t xml:space="preserve"> О.В. Молостова       /</t>
    </r>
  </si>
  <si>
    <t>Приложение № 1 к лицензии № 345 от 31.08.2016 г.  серия 22 II01 №0004391</t>
  </si>
  <si>
    <r>
      <t></t>
    </r>
    <r>
      <rPr>
        <sz val="12"/>
        <color theme="1"/>
        <rFont val="Times New Roman"/>
        <family val="1"/>
        <charset val="204"/>
      </rPr>
      <t xml:space="preserve"> реализация  дополнительных  общеобразовательных программ - дополнительных общеразвивающих программ различной направленности (технической, естественнонаучной, художественной, туристско-краеведческой,социально-педагогической);
 организация образовательного процесса по дополнительным общеразвивающим программам для учащихся с ограниченными возможностями здоровья, детей-инвалидов, инвалидов с учетом особенностей психофизического развития указанных категорий учащихся;
 реализация дополнительных общеобразовательных программ - дополнительных общеразвивающих программ с применением различных образовательных технологий, в том числе дистанционных образовательных технологий, электронного обучения;
 организация досуга и отдыха  учащихся во внеурочное и каникулярное время;
 организация медицинского обслуживания  учащихся в  Центре в соответствии с договором с муниципальным учреждением здравоохранения;
 сотрудничество с различными организациями по вопросам трудоустройства, организации отдыха, оздоровления и занятости учащихся, профилактике безнадзорности и беспризорности;
 выявление семей, находящихся в социально-опасном положении, и оказание им содействия в обучении и воспитании детей;
 содействие деятельности общественных объединений учащихся, родителей (законных представителей) несовершеннолетних учащихся, осуществляемой в Центре и не запрещенной законодательством Российской Федерации;
 организация научно-методической работы, инновационной деятельности, в том числе организация и проведение методических конференций, семинаров, стажерских практик;
 организация и проведение муниципальных, окружных массовых мероприятий, программ, проектов, олимпиад, конкурсов, профильных смен, фестивалей, выставок по направлениям дополнительного образования;
 подготовка учащихся к участию в мероприятиях краевого, межрегионального, всероссийского и международного уровней;
 создание условий для ведения образовательной деятельности Центра;
 создание необходимых условий для охраны и укрепления здоровья учащихся.
</t>
    </r>
  </si>
  <si>
    <r>
      <rPr>
        <sz val="12"/>
        <color theme="1"/>
        <rFont val="Times New Roman"/>
        <family val="1"/>
        <charset val="204"/>
      </rPr>
      <t> оказание помощи педагогическим коллективам других образовательных организаций в реализации дополнительных общеобразовательных программ – дополнительных общеразвивающих программ, организации досуговой и внеучебной деятельности учащихся, а также молодежным и детским общественным объединениям и организациям на договорной основе;
 организация и проведение культурно-массовых, досуговых мероприятий;
 техническое сопровождение  мероприятий, их звуковое и музыкальное оформление;
 оказание копировально-множительных услуг, тиражирование учебных, учебно-методических, информационно-аналитических и других материалов;
 сдача в аренду особо ценного движимого и  недвижимого имущества в соответствии с законодательством Российской Федерации.</t>
    </r>
    <r>
      <rPr>
        <u/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
</t>
    </r>
  </si>
  <si>
    <r>
      <rPr>
        <sz val="12"/>
        <color theme="1"/>
        <rFont val="Times New Roman"/>
        <family val="1"/>
        <charset val="204"/>
      </rPr>
      <t>образовательная деятельность по дополнительным общеобразовательным программам - дополнительным общеразвивающим программам.
 формирование и развитие творческих способностей  учащихся;
 удовлетворение индивидуальных потребностей учащихся в интеллектуальном, художественно-эстетическом, нравственном совершенствовании;
 формирование культуры здорового и безопасного образа жизни, укрепления здоровья;
 организация свободного времени  учащихся;
 адаптация детей к жизни в обществе, их профессиональную ориентацию
 выявление, развитие и поддержку талантливых учащихся, а также лиц, проявивших выдающиеся способности;
 воспитание гражданственности, трудолюбия, уважения к правам и свободам человека, любви к окружающей природе, семье;
 формирование общей культуры учащихся;
 удовлетворение иных образовательных потребностей и интересов учащихся, не противоречащих законодательству Российской Федерации, осуществляемых за пределами федеральных государственных образовательных стандартов и федеральных государственных требований.</t>
    </r>
    <r>
      <rPr>
        <b/>
        <sz val="12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</si>
</sst>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/>
    <xf numFmtId="0" fontId="3" fillId="0" borderId="12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/>
    </xf>
    <xf numFmtId="0" fontId="6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/>
    <xf numFmtId="0" fontId="3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justify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justify" vertical="top" wrapText="1"/>
    </xf>
    <xf numFmtId="0" fontId="9" fillId="2" borderId="13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justify" vertical="top" wrapText="1"/>
    </xf>
    <xf numFmtId="0" fontId="4" fillId="3" borderId="1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justify" vertical="top" wrapText="1"/>
    </xf>
    <xf numFmtId="0" fontId="3" fillId="0" borderId="13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/>
    <xf numFmtId="49" fontId="3" fillId="0" borderId="13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0" fillId="0" borderId="11" xfId="0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4" fillId="0" borderId="11" xfId="0" applyFont="1" applyBorder="1" applyAlignment="1">
      <alignment horizontal="justify" vertical="top" wrapText="1"/>
    </xf>
    <xf numFmtId="0" fontId="2" fillId="4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justify" vertical="top" wrapText="1"/>
    </xf>
    <xf numFmtId="0" fontId="2" fillId="2" borderId="12" xfId="0" applyFont="1" applyFill="1" applyBorder="1" applyAlignment="1">
      <alignment horizontal="center" vertical="top" wrapText="1"/>
    </xf>
    <xf numFmtId="0" fontId="0" fillId="2" borderId="1" xfId="0" applyFill="1" applyBorder="1"/>
    <xf numFmtId="0" fontId="3" fillId="0" borderId="11" xfId="0" applyFont="1" applyBorder="1" applyAlignment="1">
      <alignment horizontal="left" wrapText="1"/>
    </xf>
    <xf numFmtId="0" fontId="4" fillId="2" borderId="11" xfId="0" applyFont="1" applyFill="1" applyBorder="1" applyAlignment="1">
      <alignment horizontal="justify" vertical="top" wrapText="1"/>
    </xf>
    <xf numFmtId="0" fontId="2" fillId="2" borderId="13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1" fillId="0" borderId="1" xfId="0" applyFont="1" applyBorder="1"/>
    <xf numFmtId="0" fontId="4" fillId="3" borderId="13" xfId="0" applyFont="1" applyFill="1" applyBorder="1" applyAlignment="1" applyProtection="1">
      <alignment horizontal="center" vertical="top" wrapText="1"/>
    </xf>
    <xf numFmtId="0" fontId="12" fillId="2" borderId="1" xfId="0" applyFont="1" applyFill="1" applyBorder="1"/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17" xfId="0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9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Alignment="1">
      <alignment horizontal="left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2"/>
  <sheetViews>
    <sheetView tabSelected="1" topLeftCell="A13" zoomScale="115" zoomScaleNormal="115" workbookViewId="0">
      <selection activeCell="D25" sqref="D25"/>
    </sheetView>
  </sheetViews>
  <sheetFormatPr defaultRowHeight="15"/>
  <cols>
    <col min="2" max="2" width="29.5703125" customWidth="1"/>
    <col min="3" max="3" width="24.7109375" customWidth="1"/>
    <col min="4" max="4" width="11.42578125" customWidth="1"/>
    <col min="5" max="5" width="40.28515625" customWidth="1"/>
    <col min="6" max="6" width="13.85546875" customWidth="1"/>
    <col min="7" max="7" width="13.5703125" customWidth="1"/>
    <col min="8" max="8" width="15.7109375" customWidth="1"/>
    <col min="9" max="9" width="14.85546875" customWidth="1"/>
    <col min="10" max="10" width="12.85546875" customWidth="1"/>
    <col min="11" max="11" width="14.140625" customWidth="1"/>
  </cols>
  <sheetData>
    <row r="1" spans="1:8" ht="15.75">
      <c r="B1" s="13"/>
    </row>
    <row r="2" spans="1:8" ht="15.75">
      <c r="A2" s="12" t="s">
        <v>32</v>
      </c>
      <c r="B2" s="12"/>
      <c r="C2" s="22"/>
      <c r="D2" s="22"/>
      <c r="E2" s="22" t="s">
        <v>33</v>
      </c>
    </row>
    <row r="3" spans="1:8" ht="15.75">
      <c r="B3" s="22" t="s">
        <v>34</v>
      </c>
      <c r="C3" s="22"/>
      <c r="D3" s="22"/>
      <c r="E3" s="22" t="s">
        <v>35</v>
      </c>
    </row>
    <row r="4" spans="1:8" ht="15.75">
      <c r="B4" s="22" t="s">
        <v>36</v>
      </c>
      <c r="C4" s="22"/>
      <c r="D4" s="22"/>
      <c r="E4" s="22" t="s">
        <v>37</v>
      </c>
      <c r="F4" s="16"/>
      <c r="G4" s="16"/>
      <c r="H4" s="16"/>
    </row>
    <row r="5" spans="1:8" ht="15.75">
      <c r="E5" s="13" t="s">
        <v>29</v>
      </c>
    </row>
    <row r="6" spans="1:8" ht="14.25" customHeight="1">
      <c r="E6" s="14" t="s">
        <v>30</v>
      </c>
    </row>
    <row r="7" spans="1:8" ht="18.75">
      <c r="B7" s="15"/>
    </row>
    <row r="8" spans="1:8" ht="18.75">
      <c r="B8" s="76" t="s">
        <v>31</v>
      </c>
      <c r="C8" s="76"/>
      <c r="D8" s="76"/>
    </row>
    <row r="9" spans="1:8" ht="15.75">
      <c r="B9" s="16" t="s">
        <v>16</v>
      </c>
      <c r="C9" s="16"/>
      <c r="D9" s="16"/>
      <c r="E9" s="16"/>
      <c r="F9" s="4"/>
    </row>
    <row r="10" spans="1:8" ht="15.75">
      <c r="B10" s="62"/>
      <c r="C10" s="3"/>
      <c r="D10" s="63"/>
      <c r="E10" s="63"/>
      <c r="F10" s="18" t="s">
        <v>17</v>
      </c>
    </row>
    <row r="11" spans="1:8" ht="15.75">
      <c r="B11" s="3"/>
      <c r="C11" s="114"/>
      <c r="D11" s="115"/>
      <c r="E11" s="20" t="s">
        <v>24</v>
      </c>
      <c r="F11" s="17"/>
    </row>
    <row r="12" spans="1:8" ht="15.75">
      <c r="A12" s="4"/>
      <c r="B12" s="62"/>
      <c r="C12" s="3"/>
      <c r="D12" s="20"/>
      <c r="E12" s="20" t="s">
        <v>18</v>
      </c>
      <c r="F12" s="17"/>
    </row>
    <row r="13" spans="1:8" ht="23.25" customHeight="1">
      <c r="A13" s="4"/>
      <c r="B13" s="77" t="s">
        <v>25</v>
      </c>
      <c r="C13" s="77"/>
      <c r="D13" s="77"/>
      <c r="E13" s="78" t="s">
        <v>19</v>
      </c>
      <c r="F13" s="67">
        <v>44970679</v>
      </c>
    </row>
    <row r="14" spans="1:8" ht="53.25" customHeight="1">
      <c r="A14" s="4"/>
      <c r="B14" s="72" t="s">
        <v>265</v>
      </c>
      <c r="C14" s="72"/>
      <c r="D14" s="72"/>
      <c r="E14" s="78"/>
      <c r="F14" s="68"/>
    </row>
    <row r="15" spans="1:8" ht="12.75" customHeight="1">
      <c r="A15" s="4"/>
      <c r="B15" s="61"/>
      <c r="C15" s="61"/>
      <c r="D15" s="21"/>
      <c r="E15" s="78"/>
      <c r="F15" s="69"/>
    </row>
    <row r="16" spans="1:8" ht="15.75">
      <c r="A16" s="4"/>
      <c r="B16" s="77" t="s">
        <v>26</v>
      </c>
      <c r="C16" s="77"/>
      <c r="D16" s="77"/>
      <c r="E16" s="113"/>
      <c r="F16" s="70">
        <v>2201004369</v>
      </c>
    </row>
    <row r="17" spans="1:6" ht="15.75">
      <c r="A17" s="4"/>
      <c r="B17" s="77"/>
      <c r="C17" s="77"/>
      <c r="D17" s="77"/>
      <c r="E17" s="113"/>
      <c r="F17" s="71"/>
    </row>
    <row r="18" spans="1:6" ht="31.5" customHeight="1">
      <c r="A18" s="4"/>
      <c r="B18" s="77" t="s">
        <v>27</v>
      </c>
      <c r="C18" s="77"/>
      <c r="D18" s="77"/>
      <c r="E18" s="63"/>
      <c r="F18" s="64">
        <v>220101001</v>
      </c>
    </row>
    <row r="19" spans="1:6" ht="62.25" customHeight="1">
      <c r="A19" s="4"/>
      <c r="B19" s="77" t="s">
        <v>20</v>
      </c>
      <c r="C19" s="77"/>
      <c r="D19" s="77"/>
      <c r="E19" s="63"/>
      <c r="F19" s="17"/>
    </row>
    <row r="20" spans="1:6" ht="31.5" customHeight="1">
      <c r="A20" s="4"/>
      <c r="B20" s="77" t="s">
        <v>21</v>
      </c>
      <c r="C20" s="77"/>
      <c r="D20" s="77"/>
      <c r="E20" s="20" t="s">
        <v>22</v>
      </c>
      <c r="F20" s="17">
        <v>383</v>
      </c>
    </row>
    <row r="21" spans="1:6" ht="34.5" customHeight="1">
      <c r="A21" s="4"/>
      <c r="B21" s="77" t="s">
        <v>28</v>
      </c>
      <c r="C21" s="77"/>
      <c r="D21" s="77"/>
      <c r="E21" s="62"/>
      <c r="F21" s="62"/>
    </row>
    <row r="22" spans="1:6" ht="15.75" customHeight="1">
      <c r="A22" s="4"/>
      <c r="B22" s="80"/>
      <c r="C22" s="80"/>
      <c r="D22" s="80"/>
      <c r="E22" s="80"/>
      <c r="F22" s="80"/>
    </row>
    <row r="23" spans="1:6" ht="15.75" customHeight="1">
      <c r="A23" s="4"/>
      <c r="B23" s="81" t="s">
        <v>23</v>
      </c>
      <c r="C23" s="81"/>
      <c r="D23" s="81"/>
      <c r="E23" s="81"/>
      <c r="F23" s="81"/>
    </row>
    <row r="24" spans="1:6" ht="15.75" customHeight="1">
      <c r="A24" s="4"/>
      <c r="B24" s="82" t="s">
        <v>266</v>
      </c>
      <c r="C24" s="82"/>
      <c r="D24" s="82"/>
      <c r="E24" s="82"/>
      <c r="F24" s="82"/>
    </row>
    <row r="25" spans="1:6" ht="15.75">
      <c r="A25" s="4"/>
      <c r="B25" s="4"/>
      <c r="C25" s="4"/>
      <c r="D25" s="4"/>
      <c r="E25" s="4"/>
      <c r="F25" s="4"/>
    </row>
    <row r="26" spans="1:6" ht="15.75">
      <c r="A26" s="4"/>
      <c r="B26" s="79" t="s">
        <v>38</v>
      </c>
      <c r="C26" s="79"/>
      <c r="D26" s="79"/>
      <c r="E26" s="79"/>
      <c r="F26" s="79"/>
    </row>
    <row r="27" spans="1:6" ht="15.75">
      <c r="A27" s="4"/>
      <c r="B27" s="4"/>
      <c r="C27" s="4"/>
      <c r="D27" s="4"/>
      <c r="E27" s="4"/>
      <c r="F27" s="4"/>
    </row>
    <row r="28" spans="1:6" ht="15.75">
      <c r="A28" s="4"/>
      <c r="B28" s="4" t="s">
        <v>39</v>
      </c>
      <c r="C28" s="4"/>
      <c r="D28" s="4"/>
      <c r="E28" s="4"/>
      <c r="F28" s="4"/>
    </row>
    <row r="29" spans="1:6" ht="223.5" customHeight="1">
      <c r="A29" s="4"/>
      <c r="B29" s="74" t="s">
        <v>324</v>
      </c>
      <c r="C29" s="73"/>
      <c r="D29" s="73"/>
      <c r="E29" s="73"/>
      <c r="F29" s="73"/>
    </row>
    <row r="30" spans="1:6" ht="15.75">
      <c r="B30" s="4" t="s">
        <v>40</v>
      </c>
      <c r="C30" s="4"/>
      <c r="D30" s="4"/>
      <c r="E30" s="4"/>
      <c r="F30" s="4"/>
    </row>
    <row r="31" spans="1:6" ht="345.75" customHeight="1">
      <c r="B31" s="74" t="s">
        <v>322</v>
      </c>
      <c r="C31" s="75"/>
      <c r="D31" s="75"/>
      <c r="E31" s="75"/>
      <c r="F31" s="75"/>
    </row>
    <row r="32" spans="1:6" ht="36.75" customHeight="1">
      <c r="B32" s="116" t="s">
        <v>41</v>
      </c>
      <c r="C32" s="116"/>
      <c r="D32" s="116"/>
      <c r="E32" s="116"/>
      <c r="F32" s="116"/>
    </row>
    <row r="33" spans="2:21" ht="15.75">
      <c r="B33" s="4"/>
      <c r="C33" s="4"/>
      <c r="D33" s="4"/>
      <c r="E33" s="4"/>
      <c r="F33" s="4"/>
    </row>
    <row r="34" spans="2:21" ht="15.75">
      <c r="B34" s="117" t="s">
        <v>267</v>
      </c>
      <c r="C34" s="4"/>
      <c r="D34" s="4"/>
      <c r="E34" s="4"/>
      <c r="F34" s="4"/>
    </row>
    <row r="35" spans="2:21" ht="15.75">
      <c r="B35" s="4" t="s">
        <v>321</v>
      </c>
      <c r="C35" s="4"/>
      <c r="D35" s="4"/>
      <c r="E35" s="4"/>
      <c r="F35" s="4"/>
    </row>
    <row r="36" spans="2:21" ht="45" customHeight="1">
      <c r="B36" s="116" t="s">
        <v>42</v>
      </c>
      <c r="C36" s="116"/>
      <c r="D36" s="116"/>
      <c r="E36" s="116"/>
      <c r="F36" s="11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2:21" ht="106.5" customHeight="1">
      <c r="B37" s="74" t="s">
        <v>323</v>
      </c>
      <c r="C37" s="75"/>
      <c r="D37" s="75"/>
      <c r="E37" s="75"/>
      <c r="F37" s="75"/>
    </row>
    <row r="38" spans="2:21" ht="15.75">
      <c r="B38" s="117"/>
      <c r="C38" s="117"/>
      <c r="D38" s="117"/>
      <c r="E38" s="117"/>
      <c r="F38" s="117"/>
    </row>
    <row r="39" spans="2:21">
      <c r="B39" s="10"/>
      <c r="C39" s="10"/>
      <c r="D39" s="10"/>
      <c r="E39" s="10"/>
      <c r="F39" s="10"/>
    </row>
    <row r="40" spans="2:21">
      <c r="B40" s="10"/>
      <c r="C40" s="10"/>
      <c r="D40" s="10"/>
      <c r="E40" s="10"/>
      <c r="F40" s="10"/>
    </row>
    <row r="41" spans="2:21">
      <c r="B41" s="10"/>
    </row>
    <row r="42" spans="2:21">
      <c r="B42" s="10"/>
    </row>
  </sheetData>
  <mergeCells count="22">
    <mergeCell ref="B8:D8"/>
    <mergeCell ref="B13:D13"/>
    <mergeCell ref="B21:D21"/>
    <mergeCell ref="E13:E15"/>
    <mergeCell ref="B26:F26"/>
    <mergeCell ref="B16:D17"/>
    <mergeCell ref="B18:D18"/>
    <mergeCell ref="B19:D19"/>
    <mergeCell ref="B20:D20"/>
    <mergeCell ref="B22:F22"/>
    <mergeCell ref="B23:F23"/>
    <mergeCell ref="B24:F24"/>
    <mergeCell ref="B37:F37"/>
    <mergeCell ref="F13:F15"/>
    <mergeCell ref="E16:E17"/>
    <mergeCell ref="F16:F17"/>
    <mergeCell ref="C11:D11"/>
    <mergeCell ref="B14:D14"/>
    <mergeCell ref="B32:F32"/>
    <mergeCell ref="B36:F36"/>
    <mergeCell ref="B29:F29"/>
    <mergeCell ref="B31:F31"/>
  </mergeCells>
  <pageMargins left="0.70866141732283472" right="0.70866141732283472" top="0.74803149606299213" bottom="0.74803149606299213" header="0.31496062992125984" footer="0.31496062992125984"/>
  <pageSetup paperSize="9" scale="67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84"/>
  <sheetViews>
    <sheetView workbookViewId="0">
      <selection activeCell="B2" sqref="B2:D2"/>
    </sheetView>
  </sheetViews>
  <sheetFormatPr defaultRowHeight="15"/>
  <cols>
    <col min="2" max="2" width="7.7109375" customWidth="1"/>
    <col min="3" max="3" width="77.140625" customWidth="1"/>
    <col min="4" max="4" width="14.7109375" customWidth="1"/>
    <col min="5" max="5" width="14.28515625" customWidth="1"/>
    <col min="6" max="6" width="17.85546875" customWidth="1"/>
    <col min="7" max="7" width="13.5703125" customWidth="1"/>
    <col min="8" max="8" width="15.7109375" customWidth="1"/>
    <col min="9" max="9" width="14.85546875" customWidth="1"/>
    <col min="10" max="10" width="12.85546875" customWidth="1"/>
    <col min="11" max="11" width="14.140625" customWidth="1"/>
  </cols>
  <sheetData>
    <row r="1" spans="2:10">
      <c r="C1" s="11"/>
      <c r="D1" s="10" t="s">
        <v>15</v>
      </c>
      <c r="E1" s="11"/>
      <c r="F1" s="11"/>
      <c r="G1" s="11"/>
      <c r="I1" s="11"/>
      <c r="J1" s="11"/>
    </row>
    <row r="2" spans="2:10" ht="15.75">
      <c r="B2" s="79" t="s">
        <v>43</v>
      </c>
      <c r="C2" s="79"/>
      <c r="D2" s="79"/>
      <c r="E2" s="22"/>
      <c r="F2" s="22"/>
    </row>
    <row r="3" spans="2:10" ht="15.75" thickBot="1"/>
    <row r="4" spans="2:10" ht="32.25" thickBot="1">
      <c r="B4" s="23" t="s">
        <v>44</v>
      </c>
      <c r="C4" s="5" t="s">
        <v>45</v>
      </c>
      <c r="D4" s="5" t="s">
        <v>46</v>
      </c>
    </row>
    <row r="5" spans="2:10" ht="16.5" thickBot="1">
      <c r="B5" s="8">
        <v>1</v>
      </c>
      <c r="C5" s="7">
        <v>2</v>
      </c>
      <c r="D5" s="7">
        <v>3</v>
      </c>
    </row>
    <row r="6" spans="2:10" ht="21.75" customHeight="1" thickBot="1">
      <c r="B6" s="29">
        <v>1</v>
      </c>
      <c r="C6" s="30" t="s">
        <v>47</v>
      </c>
      <c r="D6" s="59" t="s">
        <v>269</v>
      </c>
    </row>
    <row r="7" spans="2:10" ht="16.5" thickBot="1">
      <c r="B7" s="8"/>
      <c r="C7" s="24" t="s">
        <v>48</v>
      </c>
      <c r="D7" s="7"/>
    </row>
    <row r="8" spans="2:10" ht="40.5" customHeight="1" thickBot="1">
      <c r="B8" s="25" t="s">
        <v>49</v>
      </c>
      <c r="C8" s="26" t="s">
        <v>50</v>
      </c>
      <c r="D8" s="28" t="s">
        <v>270</v>
      </c>
    </row>
    <row r="9" spans="2:10" ht="20.25" customHeight="1" thickBot="1">
      <c r="B9" s="8"/>
      <c r="C9" s="24" t="s">
        <v>2</v>
      </c>
      <c r="D9" s="7"/>
    </row>
    <row r="10" spans="2:10" ht="37.5" customHeight="1" thickBot="1">
      <c r="B10" s="8" t="s">
        <v>51</v>
      </c>
      <c r="C10" s="24" t="s">
        <v>52</v>
      </c>
      <c r="D10" s="7"/>
    </row>
    <row r="11" spans="2:10" ht="54" customHeight="1" thickBot="1">
      <c r="B11" s="8" t="s">
        <v>53</v>
      </c>
      <c r="C11" s="24" t="s">
        <v>54</v>
      </c>
      <c r="D11" s="7"/>
    </row>
    <row r="12" spans="2:10" ht="54" customHeight="1" thickBot="1">
      <c r="B12" s="8" t="s">
        <v>55</v>
      </c>
      <c r="C12" s="24" t="s">
        <v>56</v>
      </c>
      <c r="D12" s="7"/>
    </row>
    <row r="13" spans="2:10" ht="42.75" customHeight="1" thickBot="1">
      <c r="B13" s="8" t="s">
        <v>57</v>
      </c>
      <c r="C13" s="24" t="s">
        <v>58</v>
      </c>
      <c r="D13" s="7">
        <v>0</v>
      </c>
    </row>
    <row r="14" spans="2:10" ht="33.75" customHeight="1" thickBot="1">
      <c r="B14" s="25" t="s">
        <v>59</v>
      </c>
      <c r="C14" s="26" t="s">
        <v>60</v>
      </c>
      <c r="D14" s="28" t="s">
        <v>271</v>
      </c>
    </row>
    <row r="15" spans="2:10" ht="19.5" customHeight="1" thickBot="1">
      <c r="B15" s="8"/>
      <c r="C15" s="24" t="s">
        <v>2</v>
      </c>
      <c r="D15" s="7"/>
    </row>
    <row r="16" spans="2:10" ht="22.5" customHeight="1" thickBot="1">
      <c r="B16" s="8" t="s">
        <v>61</v>
      </c>
      <c r="C16" s="24" t="s">
        <v>62</v>
      </c>
      <c r="D16" s="7" t="s">
        <v>272</v>
      </c>
    </row>
    <row r="17" spans="2:4" ht="23.25" customHeight="1" thickBot="1">
      <c r="B17" s="8" t="s">
        <v>63</v>
      </c>
      <c r="C17" s="24" t="s">
        <v>64</v>
      </c>
      <c r="D17" s="7">
        <v>0</v>
      </c>
    </row>
    <row r="18" spans="2:4" ht="21" customHeight="1" thickBot="1">
      <c r="B18" s="29" t="s">
        <v>65</v>
      </c>
      <c r="C18" s="30" t="s">
        <v>66</v>
      </c>
      <c r="D18" s="31" t="s">
        <v>273</v>
      </c>
    </row>
    <row r="19" spans="2:4" ht="24" customHeight="1" thickBot="1">
      <c r="B19" s="25" t="s">
        <v>67</v>
      </c>
      <c r="C19" s="26" t="s">
        <v>68</v>
      </c>
      <c r="D19" s="27" t="s">
        <v>273</v>
      </c>
    </row>
    <row r="20" spans="2:4" ht="15.75" customHeight="1" thickBot="1">
      <c r="B20" s="8"/>
      <c r="C20" s="24" t="s">
        <v>2</v>
      </c>
      <c r="D20" s="7"/>
    </row>
    <row r="21" spans="2:4" ht="22.5" customHeight="1" thickBot="1">
      <c r="B21" s="8" t="s">
        <v>69</v>
      </c>
      <c r="C21" s="24" t="s">
        <v>70</v>
      </c>
      <c r="D21" s="7" t="s">
        <v>273</v>
      </c>
    </row>
    <row r="22" spans="2:4" ht="35.25" customHeight="1" thickBot="1">
      <c r="B22" s="8" t="s">
        <v>71</v>
      </c>
      <c r="C22" s="24" t="s">
        <v>72</v>
      </c>
      <c r="D22" s="7"/>
    </row>
    <row r="23" spans="2:4" ht="24.75" customHeight="1" thickBot="1">
      <c r="B23" s="8" t="s">
        <v>73</v>
      </c>
      <c r="C23" s="24" t="s">
        <v>74</v>
      </c>
      <c r="D23" s="7"/>
    </row>
    <row r="24" spans="2:4" ht="24" customHeight="1" thickBot="1">
      <c r="B24" s="25" t="s">
        <v>75</v>
      </c>
      <c r="C24" s="26" t="s">
        <v>76</v>
      </c>
      <c r="D24" s="27"/>
    </row>
    <row r="25" spans="2:4" ht="24" customHeight="1" thickBot="1">
      <c r="B25" s="25" t="s">
        <v>77</v>
      </c>
      <c r="C25" s="26" t="s">
        <v>78</v>
      </c>
      <c r="D25" s="27"/>
    </row>
    <row r="26" spans="2:4" ht="36" customHeight="1" thickBot="1">
      <c r="B26" s="25" t="s">
        <v>79</v>
      </c>
      <c r="C26" s="26" t="s">
        <v>80</v>
      </c>
      <c r="D26" s="27">
        <f>D27+D28+D29+D30+D31+D32+D33+D34+D35+D36+D37</f>
        <v>0</v>
      </c>
    </row>
    <row r="27" spans="2:4" ht="17.25" customHeight="1" thickBot="1">
      <c r="B27" s="8"/>
      <c r="C27" s="24" t="s">
        <v>2</v>
      </c>
      <c r="D27" s="7"/>
    </row>
    <row r="28" spans="2:4" ht="23.25" customHeight="1" thickBot="1">
      <c r="B28" s="8" t="s">
        <v>81</v>
      </c>
      <c r="C28" s="24" t="s">
        <v>82</v>
      </c>
      <c r="D28" s="7"/>
    </row>
    <row r="29" spans="2:4" ht="23.25" customHeight="1" thickBot="1">
      <c r="B29" s="8" t="s">
        <v>83</v>
      </c>
      <c r="C29" s="24" t="s">
        <v>84</v>
      </c>
      <c r="D29" s="7"/>
    </row>
    <row r="30" spans="2:4" ht="22.5" customHeight="1" thickBot="1">
      <c r="B30" s="8" t="s">
        <v>85</v>
      </c>
      <c r="C30" s="24" t="s">
        <v>86</v>
      </c>
      <c r="D30" s="7"/>
    </row>
    <row r="31" spans="2:4" ht="24" customHeight="1" thickBot="1">
      <c r="B31" s="8" t="s">
        <v>87</v>
      </c>
      <c r="C31" s="24" t="s">
        <v>88</v>
      </c>
      <c r="D31" s="7"/>
    </row>
    <row r="32" spans="2:4" ht="21.75" customHeight="1" thickBot="1">
      <c r="B32" s="8" t="s">
        <v>89</v>
      </c>
      <c r="C32" s="24" t="s">
        <v>90</v>
      </c>
      <c r="D32" s="7"/>
    </row>
    <row r="33" spans="2:4" ht="21.75" customHeight="1" thickBot="1">
      <c r="B33" s="8" t="s">
        <v>91</v>
      </c>
      <c r="C33" s="24" t="s">
        <v>92</v>
      </c>
      <c r="D33" s="7"/>
    </row>
    <row r="34" spans="2:4" ht="21.75" customHeight="1" thickBot="1">
      <c r="B34" s="8" t="s">
        <v>93</v>
      </c>
      <c r="C34" s="24" t="s">
        <v>94</v>
      </c>
      <c r="D34" s="7"/>
    </row>
    <row r="35" spans="2:4" ht="24" customHeight="1" thickBot="1">
      <c r="B35" s="8" t="s">
        <v>95</v>
      </c>
      <c r="C35" s="24" t="s">
        <v>96</v>
      </c>
      <c r="D35" s="7"/>
    </row>
    <row r="36" spans="2:4" ht="21.75" customHeight="1" thickBot="1">
      <c r="B36" s="8" t="s">
        <v>97</v>
      </c>
      <c r="C36" s="24" t="s">
        <v>98</v>
      </c>
      <c r="D36" s="7"/>
    </row>
    <row r="37" spans="2:4" ht="22.5" customHeight="1" thickBot="1">
      <c r="B37" s="8" t="s">
        <v>99</v>
      </c>
      <c r="C37" s="24" t="s">
        <v>100</v>
      </c>
      <c r="D37" s="7"/>
    </row>
    <row r="38" spans="2:4" ht="51.75" customHeight="1" thickBot="1">
      <c r="B38" s="25" t="s">
        <v>101</v>
      </c>
      <c r="C38" s="26" t="s">
        <v>102</v>
      </c>
      <c r="D38" s="27">
        <f>D40+D41+D42+D43+D44+D45+D46+D47+D48+D49</f>
        <v>0</v>
      </c>
    </row>
    <row r="39" spans="2:4" ht="18" customHeight="1" thickBot="1">
      <c r="B39" s="8"/>
      <c r="C39" s="24" t="s">
        <v>2</v>
      </c>
      <c r="D39" s="7"/>
    </row>
    <row r="40" spans="2:4" ht="20.25" customHeight="1" thickBot="1">
      <c r="B40" s="8" t="s">
        <v>103</v>
      </c>
      <c r="C40" s="24" t="s">
        <v>82</v>
      </c>
      <c r="D40" s="7"/>
    </row>
    <row r="41" spans="2:4" ht="20.25" customHeight="1" thickBot="1">
      <c r="B41" s="8" t="s">
        <v>104</v>
      </c>
      <c r="C41" s="24" t="s">
        <v>84</v>
      </c>
      <c r="D41" s="7"/>
    </row>
    <row r="42" spans="2:4" ht="18.75" customHeight="1" thickBot="1">
      <c r="B42" s="8" t="s">
        <v>105</v>
      </c>
      <c r="C42" s="24" t="s">
        <v>86</v>
      </c>
      <c r="D42" s="7"/>
    </row>
    <row r="43" spans="2:4" ht="16.5" customHeight="1" thickBot="1">
      <c r="B43" s="8" t="s">
        <v>106</v>
      </c>
      <c r="C43" s="24" t="s">
        <v>88</v>
      </c>
      <c r="D43" s="7"/>
    </row>
    <row r="44" spans="2:4" ht="16.5" customHeight="1" thickBot="1">
      <c r="B44" s="8" t="s">
        <v>107</v>
      </c>
      <c r="C44" s="24" t="s">
        <v>90</v>
      </c>
      <c r="D44" s="7"/>
    </row>
    <row r="45" spans="2:4" ht="19.5" customHeight="1" thickBot="1">
      <c r="B45" s="8" t="s">
        <v>108</v>
      </c>
      <c r="C45" s="24" t="s">
        <v>92</v>
      </c>
      <c r="D45" s="7"/>
    </row>
    <row r="46" spans="2:4" ht="18" customHeight="1" thickBot="1">
      <c r="B46" s="8" t="s">
        <v>109</v>
      </c>
      <c r="C46" s="24" t="s">
        <v>94</v>
      </c>
      <c r="D46" s="7"/>
    </row>
    <row r="47" spans="2:4" ht="18" customHeight="1" thickBot="1">
      <c r="B47" s="8" t="s">
        <v>110</v>
      </c>
      <c r="C47" s="24" t="s">
        <v>96</v>
      </c>
      <c r="D47" s="7"/>
    </row>
    <row r="48" spans="2:4" ht="19.5" customHeight="1" thickBot="1">
      <c r="B48" s="8" t="s">
        <v>111</v>
      </c>
      <c r="C48" s="24" t="s">
        <v>98</v>
      </c>
      <c r="D48" s="7"/>
    </row>
    <row r="49" spans="2:4" ht="18" customHeight="1" thickBot="1">
      <c r="B49" s="8" t="s">
        <v>112</v>
      </c>
      <c r="C49" s="24" t="s">
        <v>100</v>
      </c>
      <c r="D49" s="7"/>
    </row>
    <row r="50" spans="2:4" ht="17.25" customHeight="1" thickBot="1">
      <c r="B50" s="29" t="s">
        <v>113</v>
      </c>
      <c r="C50" s="30" t="s">
        <v>114</v>
      </c>
      <c r="D50" s="31">
        <v>0</v>
      </c>
    </row>
    <row r="51" spans="2:4" ht="19.5" customHeight="1" thickBot="1">
      <c r="B51" s="8"/>
      <c r="C51" s="24" t="s">
        <v>2</v>
      </c>
      <c r="D51" s="7"/>
    </row>
    <row r="52" spans="2:4" ht="20.25" customHeight="1" thickBot="1">
      <c r="B52" s="25" t="s">
        <v>115</v>
      </c>
      <c r="C52" s="26" t="s">
        <v>116</v>
      </c>
      <c r="D52" s="27"/>
    </row>
    <row r="53" spans="2:4" ht="15.75" customHeight="1" thickBot="1">
      <c r="B53" s="25" t="s">
        <v>117</v>
      </c>
      <c r="C53" s="26" t="s">
        <v>118</v>
      </c>
      <c r="D53" s="27"/>
    </row>
    <row r="54" spans="2:4" ht="37.5" customHeight="1" thickBot="1">
      <c r="B54" s="25" t="s">
        <v>119</v>
      </c>
      <c r="C54" s="26" t="s">
        <v>120</v>
      </c>
      <c r="D54" s="27" t="s">
        <v>318</v>
      </c>
    </row>
    <row r="55" spans="2:4" ht="19.5" customHeight="1" thickBot="1">
      <c r="B55" s="8"/>
      <c r="C55" s="24" t="s">
        <v>2</v>
      </c>
      <c r="D55" s="7"/>
    </row>
    <row r="56" spans="2:4" ht="21" customHeight="1" thickBot="1">
      <c r="B56" s="8" t="s">
        <v>121</v>
      </c>
      <c r="C56" s="24" t="s">
        <v>122</v>
      </c>
      <c r="D56" s="7">
        <v>0</v>
      </c>
    </row>
    <row r="57" spans="2:4" ht="17.25" customHeight="1" thickBot="1">
      <c r="B57" s="8" t="s">
        <v>123</v>
      </c>
      <c r="C57" s="24" t="s">
        <v>124</v>
      </c>
      <c r="D57" s="7" t="s">
        <v>274</v>
      </c>
    </row>
    <row r="58" spans="2:4" ht="17.25" customHeight="1" thickBot="1">
      <c r="B58" s="8" t="s">
        <v>125</v>
      </c>
      <c r="C58" s="24" t="s">
        <v>126</v>
      </c>
      <c r="D58" s="7">
        <v>0</v>
      </c>
    </row>
    <row r="59" spans="2:4" ht="17.25" customHeight="1" thickBot="1">
      <c r="B59" s="8" t="s">
        <v>127</v>
      </c>
      <c r="C59" s="24" t="s">
        <v>128</v>
      </c>
      <c r="D59" s="7" t="s">
        <v>275</v>
      </c>
    </row>
    <row r="60" spans="2:4" ht="18" customHeight="1" thickBot="1">
      <c r="B60" s="8" t="s">
        <v>129</v>
      </c>
      <c r="C60" s="24" t="s">
        <v>130</v>
      </c>
      <c r="D60" s="7" t="s">
        <v>276</v>
      </c>
    </row>
    <row r="61" spans="2:4" ht="18.75" customHeight="1" thickBot="1">
      <c r="B61" s="8" t="s">
        <v>131</v>
      </c>
      <c r="C61" s="24" t="s">
        <v>132</v>
      </c>
      <c r="D61" s="7" t="s">
        <v>277</v>
      </c>
    </row>
    <row r="62" spans="2:4" ht="18.75" customHeight="1" thickBot="1">
      <c r="B62" s="8" t="s">
        <v>133</v>
      </c>
      <c r="C62" s="24" t="s">
        <v>134</v>
      </c>
      <c r="D62" s="7">
        <v>0</v>
      </c>
    </row>
    <row r="63" spans="2:4" ht="15" customHeight="1" thickBot="1">
      <c r="B63" s="8" t="s">
        <v>135</v>
      </c>
      <c r="C63" s="24" t="s">
        <v>136</v>
      </c>
      <c r="D63" s="7" t="s">
        <v>278</v>
      </c>
    </row>
    <row r="64" spans="2:4" ht="15.75" customHeight="1" thickBot="1">
      <c r="B64" s="8" t="s">
        <v>137</v>
      </c>
      <c r="C64" s="24" t="s">
        <v>138</v>
      </c>
      <c r="D64" s="7"/>
    </row>
    <row r="65" spans="2:4" ht="15.75" customHeight="1" thickBot="1">
      <c r="B65" s="8" t="s">
        <v>139</v>
      </c>
      <c r="C65" s="24" t="s">
        <v>140</v>
      </c>
      <c r="D65" s="7"/>
    </row>
    <row r="66" spans="2:4" ht="16.5" customHeight="1" thickBot="1">
      <c r="B66" s="8" t="s">
        <v>141</v>
      </c>
      <c r="C66" s="24" t="s">
        <v>142</v>
      </c>
      <c r="D66" s="7"/>
    </row>
    <row r="67" spans="2:4" ht="18.75" customHeight="1" thickBot="1">
      <c r="B67" s="8" t="s">
        <v>143</v>
      </c>
      <c r="C67" s="24" t="s">
        <v>144</v>
      </c>
      <c r="D67" s="7"/>
    </row>
    <row r="68" spans="2:4" ht="16.5" customHeight="1" thickBot="1">
      <c r="B68" s="8" t="s">
        <v>145</v>
      </c>
      <c r="C68" s="24" t="s">
        <v>146</v>
      </c>
      <c r="D68" s="7"/>
    </row>
    <row r="69" spans="2:4" ht="67.5" customHeight="1" thickBot="1">
      <c r="B69" s="25" t="s">
        <v>147</v>
      </c>
      <c r="C69" s="26" t="s">
        <v>148</v>
      </c>
      <c r="D69" s="27">
        <f>D70+D71+D72+D73+D74+D75+D76+D77+D78+D79+D80+D81+D82+D83</f>
        <v>0</v>
      </c>
    </row>
    <row r="70" spans="2:4" ht="21" customHeight="1" thickBot="1">
      <c r="B70" s="8"/>
      <c r="C70" s="24" t="s">
        <v>2</v>
      </c>
      <c r="D70" s="7"/>
    </row>
    <row r="71" spans="2:4" ht="18" customHeight="1" thickBot="1">
      <c r="B71" s="8" t="s">
        <v>149</v>
      </c>
      <c r="C71" s="24" t="s">
        <v>122</v>
      </c>
      <c r="D71" s="7"/>
    </row>
    <row r="72" spans="2:4" ht="19.5" customHeight="1" thickBot="1">
      <c r="B72" s="8" t="s">
        <v>150</v>
      </c>
      <c r="C72" s="24" t="s">
        <v>124</v>
      </c>
      <c r="D72" s="7"/>
    </row>
    <row r="73" spans="2:4" ht="18" customHeight="1" thickBot="1">
      <c r="B73" s="8" t="s">
        <v>151</v>
      </c>
      <c r="C73" s="24" t="s">
        <v>126</v>
      </c>
      <c r="D73" s="7"/>
    </row>
    <row r="74" spans="2:4" ht="15.75" customHeight="1" thickBot="1">
      <c r="B74" s="8" t="s">
        <v>152</v>
      </c>
      <c r="C74" s="24" t="s">
        <v>128</v>
      </c>
      <c r="D74" s="7"/>
    </row>
    <row r="75" spans="2:4" ht="15.75" customHeight="1" thickBot="1">
      <c r="B75" s="8" t="s">
        <v>153</v>
      </c>
      <c r="C75" s="24" t="s">
        <v>130</v>
      </c>
      <c r="D75" s="7"/>
    </row>
    <row r="76" spans="2:4" ht="17.25" customHeight="1" thickBot="1">
      <c r="B76" s="8" t="s">
        <v>154</v>
      </c>
      <c r="C76" s="24" t="s">
        <v>132</v>
      </c>
      <c r="D76" s="7"/>
    </row>
    <row r="77" spans="2:4" ht="18" customHeight="1" thickBot="1">
      <c r="B77" s="8" t="s">
        <v>155</v>
      </c>
      <c r="C77" s="24" t="s">
        <v>134</v>
      </c>
      <c r="D77" s="7"/>
    </row>
    <row r="78" spans="2:4" ht="15.75" customHeight="1" thickBot="1">
      <c r="B78" s="8" t="s">
        <v>156</v>
      </c>
      <c r="C78" s="24" t="s">
        <v>136</v>
      </c>
      <c r="D78" s="7"/>
    </row>
    <row r="79" spans="2:4" ht="15.75" customHeight="1" thickBot="1">
      <c r="B79" s="8" t="s">
        <v>157</v>
      </c>
      <c r="C79" s="24" t="s">
        <v>138</v>
      </c>
      <c r="D79" s="7"/>
    </row>
    <row r="80" spans="2:4" ht="16.5" customHeight="1" thickBot="1">
      <c r="B80" s="8" t="s">
        <v>158</v>
      </c>
      <c r="C80" s="24" t="s">
        <v>140</v>
      </c>
      <c r="D80" s="7"/>
    </row>
    <row r="81" spans="2:4" ht="16.5" customHeight="1" thickBot="1">
      <c r="B81" s="8" t="s">
        <v>159</v>
      </c>
      <c r="C81" s="24" t="s">
        <v>142</v>
      </c>
      <c r="D81" s="7"/>
    </row>
    <row r="82" spans="2:4" ht="18.75" customHeight="1" thickBot="1">
      <c r="B82" s="8" t="s">
        <v>160</v>
      </c>
      <c r="C82" s="24" t="s">
        <v>144</v>
      </c>
      <c r="D82" s="7"/>
    </row>
    <row r="83" spans="2:4" ht="18.75" customHeight="1" thickBot="1">
      <c r="B83" s="8" t="s">
        <v>161</v>
      </c>
      <c r="C83" s="24" t="s">
        <v>146</v>
      </c>
      <c r="D83" s="7"/>
    </row>
    <row r="84" spans="2:4" ht="15.75">
      <c r="B84" s="14"/>
    </row>
  </sheetData>
  <sheetProtection formatCells="0" formatColumns="0" formatRows="0" insertColumns="0" insertRows="0" deleteColumns="0" deleteRows="0"/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80" fitToHeight="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9"/>
  <sheetViews>
    <sheetView topLeftCell="A97" workbookViewId="0">
      <selection activeCell="K7" sqref="K7"/>
    </sheetView>
  </sheetViews>
  <sheetFormatPr defaultRowHeight="15"/>
  <cols>
    <col min="1" max="1" width="30.42578125" customWidth="1"/>
    <col min="2" max="2" width="9" customWidth="1"/>
    <col min="3" max="3" width="14.7109375" customWidth="1"/>
    <col min="4" max="4" width="14.28515625" customWidth="1"/>
    <col min="5" max="5" width="17.85546875" customWidth="1"/>
    <col min="6" max="6" width="13.5703125" customWidth="1"/>
    <col min="7" max="7" width="15.7109375" customWidth="1"/>
    <col min="8" max="8" width="14.85546875" customWidth="1"/>
    <col min="9" max="9" width="12.85546875" customWidth="1"/>
    <col min="10" max="10" width="14.140625" customWidth="1"/>
  </cols>
  <sheetData>
    <row r="1" spans="1:10">
      <c r="B1" s="11"/>
      <c r="C1" s="11"/>
      <c r="D1" s="11"/>
      <c r="E1" s="11"/>
      <c r="F1" s="11"/>
      <c r="G1" s="11"/>
      <c r="H1" s="11"/>
      <c r="I1" s="11"/>
      <c r="J1" s="10" t="s">
        <v>13</v>
      </c>
    </row>
    <row r="2" spans="1:10" ht="15.75">
      <c r="B2" s="79" t="s">
        <v>14</v>
      </c>
      <c r="C2" s="79"/>
      <c r="D2" s="79"/>
      <c r="E2" s="79"/>
      <c r="F2" s="79"/>
      <c r="G2" s="79"/>
      <c r="H2" s="79"/>
      <c r="I2" s="79"/>
    </row>
    <row r="4" spans="1:10">
      <c r="A4" s="92" t="s">
        <v>4</v>
      </c>
      <c r="B4" s="92" t="s">
        <v>5</v>
      </c>
      <c r="C4" s="92" t="s">
        <v>6</v>
      </c>
      <c r="D4" s="83" t="s">
        <v>7</v>
      </c>
      <c r="E4" s="84"/>
      <c r="F4" s="84"/>
      <c r="G4" s="84"/>
      <c r="H4" s="84"/>
      <c r="I4" s="84"/>
      <c r="J4" s="85"/>
    </row>
    <row r="5" spans="1:10">
      <c r="A5" s="93"/>
      <c r="B5" s="93"/>
      <c r="C5" s="93"/>
      <c r="D5" s="95" t="s">
        <v>1</v>
      </c>
      <c r="E5" s="83" t="s">
        <v>2</v>
      </c>
      <c r="F5" s="84"/>
      <c r="G5" s="84"/>
      <c r="H5" s="84"/>
      <c r="I5" s="84"/>
      <c r="J5" s="85"/>
    </row>
    <row r="6" spans="1:10" ht="73.5" customHeight="1">
      <c r="A6" s="93"/>
      <c r="B6" s="93"/>
      <c r="C6" s="93"/>
      <c r="D6" s="96"/>
      <c r="E6" s="92" t="s">
        <v>8</v>
      </c>
      <c r="F6" s="92" t="s">
        <v>9</v>
      </c>
      <c r="G6" s="92" t="s">
        <v>10</v>
      </c>
      <c r="H6" s="92" t="s">
        <v>11</v>
      </c>
      <c r="I6" s="90" t="s">
        <v>12</v>
      </c>
      <c r="J6" s="91"/>
    </row>
    <row r="7" spans="1:10" ht="70.5" customHeight="1">
      <c r="A7" s="94"/>
      <c r="B7" s="94"/>
      <c r="C7" s="94"/>
      <c r="D7" s="97"/>
      <c r="E7" s="94"/>
      <c r="F7" s="94"/>
      <c r="G7" s="94"/>
      <c r="H7" s="94"/>
      <c r="I7" s="2" t="s">
        <v>1</v>
      </c>
      <c r="J7" s="2" t="s">
        <v>3</v>
      </c>
    </row>
    <row r="8" spans="1:10" ht="14.25" customHeight="1" thickBot="1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</row>
    <row r="9" spans="1:10" ht="32.25" thickBot="1">
      <c r="A9" s="51" t="s">
        <v>201</v>
      </c>
      <c r="B9" s="52">
        <v>100</v>
      </c>
      <c r="C9" s="53"/>
      <c r="D9" s="57" t="s">
        <v>282</v>
      </c>
      <c r="E9" s="57" t="s">
        <v>279</v>
      </c>
      <c r="F9" s="57" t="s">
        <v>280</v>
      </c>
      <c r="G9" s="57"/>
      <c r="H9" s="57">
        <f t="shared" ref="H9" si="0">H39</f>
        <v>0</v>
      </c>
      <c r="I9" s="57" t="s">
        <v>281</v>
      </c>
      <c r="J9" s="57">
        <v>0</v>
      </c>
    </row>
    <row r="10" spans="1:10" ht="16.5" thickBot="1">
      <c r="A10" s="54" t="s">
        <v>2</v>
      </c>
      <c r="B10" s="46"/>
      <c r="C10" s="1"/>
      <c r="D10" s="57">
        <f t="shared" ref="D10:D54" si="1">E10+F10+G10+H10+I10+J10</f>
        <v>0</v>
      </c>
      <c r="E10" s="1"/>
      <c r="F10" s="1"/>
      <c r="G10" s="1"/>
      <c r="H10" s="1"/>
      <c r="I10" s="1"/>
      <c r="J10" s="1"/>
    </row>
    <row r="11" spans="1:10" ht="32.25" thickBot="1">
      <c r="A11" s="54" t="s">
        <v>202</v>
      </c>
      <c r="B11" s="46">
        <v>110</v>
      </c>
      <c r="C11" s="1"/>
      <c r="D11" s="57">
        <f t="shared" si="1"/>
        <v>0</v>
      </c>
      <c r="E11" s="1"/>
      <c r="F11" s="1"/>
      <c r="G11" s="1"/>
      <c r="H11" s="1"/>
      <c r="I11" s="1"/>
      <c r="J11" s="1"/>
    </row>
    <row r="12" spans="1:10" ht="16.5" thickBot="1">
      <c r="A12" s="54" t="s">
        <v>2</v>
      </c>
      <c r="B12" s="46"/>
      <c r="C12" s="1"/>
      <c r="D12" s="57">
        <f t="shared" si="1"/>
        <v>0</v>
      </c>
      <c r="E12" s="1"/>
      <c r="F12" s="1"/>
      <c r="G12" s="1"/>
      <c r="H12" s="1"/>
      <c r="I12" s="1"/>
      <c r="J12" s="1"/>
    </row>
    <row r="13" spans="1:10" ht="79.5" thickBot="1">
      <c r="A13" s="54" t="s">
        <v>203</v>
      </c>
      <c r="B13" s="46">
        <v>111</v>
      </c>
      <c r="C13" s="1"/>
      <c r="D13" s="57">
        <f t="shared" si="1"/>
        <v>0</v>
      </c>
      <c r="E13" s="1"/>
      <c r="F13" s="1"/>
      <c r="G13" s="1"/>
      <c r="H13" s="1"/>
      <c r="I13" s="1"/>
      <c r="J13" s="1"/>
    </row>
    <row r="14" spans="1:10" ht="32.25" thickBot="1">
      <c r="A14" s="54" t="s">
        <v>204</v>
      </c>
      <c r="B14" s="46">
        <v>120</v>
      </c>
      <c r="C14" s="1"/>
      <c r="D14" s="57" t="s">
        <v>281</v>
      </c>
      <c r="E14" s="1"/>
      <c r="F14" s="1"/>
      <c r="G14" s="1"/>
      <c r="H14" s="1"/>
      <c r="I14" s="1" t="s">
        <v>281</v>
      </c>
      <c r="J14" s="1"/>
    </row>
    <row r="15" spans="1:10" ht="16.5" thickBot="1">
      <c r="A15" s="54" t="s">
        <v>2</v>
      </c>
      <c r="B15" s="46"/>
      <c r="C15" s="1"/>
      <c r="D15" s="57">
        <f t="shared" si="1"/>
        <v>0</v>
      </c>
      <c r="E15" s="1"/>
      <c r="F15" s="1"/>
      <c r="G15" s="1"/>
      <c r="H15" s="1"/>
      <c r="I15" s="1"/>
      <c r="J15" s="1"/>
    </row>
    <row r="16" spans="1:10" ht="16.5" thickBot="1">
      <c r="A16" s="54" t="s">
        <v>205</v>
      </c>
      <c r="B16" s="46"/>
      <c r="C16" s="1"/>
      <c r="D16" s="57">
        <f t="shared" si="1"/>
        <v>0</v>
      </c>
      <c r="E16" s="1"/>
      <c r="F16" s="1"/>
      <c r="G16" s="1"/>
      <c r="H16" s="1"/>
      <c r="I16" s="1"/>
      <c r="J16" s="1"/>
    </row>
    <row r="17" spans="1:10" ht="16.5" thickBot="1">
      <c r="A17" s="54" t="s">
        <v>206</v>
      </c>
      <c r="B17" s="46"/>
      <c r="C17" s="1"/>
      <c r="D17" s="57">
        <f t="shared" si="1"/>
        <v>0</v>
      </c>
      <c r="E17" s="1"/>
      <c r="F17" s="1"/>
      <c r="G17" s="1"/>
      <c r="H17" s="1"/>
      <c r="I17" s="1"/>
      <c r="J17" s="1"/>
    </row>
    <row r="18" spans="1:10" ht="16.5" thickBot="1">
      <c r="A18" s="54" t="s">
        <v>207</v>
      </c>
      <c r="B18" s="46"/>
      <c r="C18" s="1"/>
      <c r="D18" s="57">
        <f t="shared" si="1"/>
        <v>0</v>
      </c>
      <c r="E18" s="1"/>
      <c r="F18" s="1"/>
      <c r="G18" s="1"/>
      <c r="H18" s="1"/>
      <c r="I18" s="1"/>
      <c r="J18" s="1"/>
    </row>
    <row r="19" spans="1:10" ht="16.5" thickBot="1">
      <c r="A19" s="54" t="s">
        <v>208</v>
      </c>
      <c r="B19" s="46"/>
      <c r="C19" s="1"/>
      <c r="D19" s="57">
        <f t="shared" si="1"/>
        <v>0</v>
      </c>
      <c r="E19" s="1"/>
      <c r="F19" s="1"/>
      <c r="G19" s="1"/>
      <c r="H19" s="1"/>
      <c r="I19" s="1"/>
      <c r="J19" s="1"/>
    </row>
    <row r="20" spans="1:10" ht="16.5" thickBot="1">
      <c r="A20" s="54" t="s">
        <v>167</v>
      </c>
      <c r="B20" s="46"/>
      <c r="C20" s="1"/>
      <c r="D20" s="57">
        <f t="shared" si="1"/>
        <v>0</v>
      </c>
      <c r="E20" s="1"/>
      <c r="F20" s="1"/>
      <c r="G20" s="1"/>
      <c r="H20" s="1"/>
      <c r="I20" s="1"/>
      <c r="J20" s="1"/>
    </row>
    <row r="21" spans="1:10" ht="48" thickBot="1">
      <c r="A21" s="34" t="s">
        <v>209</v>
      </c>
      <c r="B21" s="46">
        <v>130</v>
      </c>
      <c r="C21" s="1"/>
      <c r="D21" s="57">
        <f t="shared" si="1"/>
        <v>0</v>
      </c>
      <c r="E21" s="1"/>
      <c r="F21" s="1"/>
      <c r="G21" s="1"/>
      <c r="H21" s="1"/>
      <c r="I21" s="1"/>
      <c r="J21" s="1"/>
    </row>
    <row r="22" spans="1:10" ht="95.25" thickBot="1">
      <c r="A22" s="54" t="s">
        <v>210</v>
      </c>
      <c r="B22" s="46">
        <v>140</v>
      </c>
      <c r="C22" s="1"/>
      <c r="D22" s="57">
        <f t="shared" si="1"/>
        <v>0</v>
      </c>
      <c r="E22" s="1"/>
      <c r="F22" s="1"/>
      <c r="G22" s="1"/>
      <c r="H22" s="1"/>
      <c r="I22" s="1"/>
      <c r="J22" s="1"/>
    </row>
    <row r="23" spans="1:10" ht="48" thickBot="1">
      <c r="A23" s="45" t="s">
        <v>211</v>
      </c>
      <c r="B23" s="46">
        <v>150</v>
      </c>
      <c r="C23" s="1"/>
      <c r="D23" s="57" t="s">
        <v>280</v>
      </c>
      <c r="E23" s="1"/>
      <c r="F23" s="1" t="s">
        <v>280</v>
      </c>
      <c r="G23" s="1"/>
      <c r="H23" s="1"/>
      <c r="I23" s="1"/>
      <c r="J23" s="1"/>
    </row>
    <row r="24" spans="1:10" ht="16.5" thickBot="1">
      <c r="A24" s="34" t="s">
        <v>2</v>
      </c>
      <c r="B24" s="46"/>
      <c r="C24" s="1"/>
      <c r="D24" s="57">
        <f t="shared" si="1"/>
        <v>0</v>
      </c>
      <c r="E24" s="1"/>
      <c r="F24" s="1"/>
      <c r="G24" s="1"/>
      <c r="H24" s="1"/>
      <c r="I24" s="1"/>
      <c r="J24" s="1"/>
    </row>
    <row r="25" spans="1:10" ht="16.5" thickBot="1">
      <c r="A25" s="34" t="s">
        <v>167</v>
      </c>
      <c r="B25" s="46"/>
      <c r="C25" s="1"/>
      <c r="D25" s="57">
        <f t="shared" si="1"/>
        <v>0</v>
      </c>
      <c r="E25" s="1"/>
      <c r="F25" s="1"/>
      <c r="G25" s="1"/>
      <c r="H25" s="1"/>
      <c r="I25" s="1"/>
      <c r="J25" s="1"/>
    </row>
    <row r="26" spans="1:10" ht="16.5" thickBot="1">
      <c r="A26" s="34" t="s">
        <v>212</v>
      </c>
      <c r="B26" s="46">
        <v>160</v>
      </c>
      <c r="C26" s="1"/>
      <c r="D26" s="57">
        <f t="shared" si="1"/>
        <v>0</v>
      </c>
      <c r="E26" s="1"/>
      <c r="F26" s="1"/>
      <c r="G26" s="1"/>
      <c r="H26" s="1"/>
      <c r="I26" s="1"/>
      <c r="J26" s="1"/>
    </row>
    <row r="27" spans="1:10" ht="16.5" thickBot="1">
      <c r="A27" s="34" t="s">
        <v>2</v>
      </c>
      <c r="B27" s="46"/>
      <c r="C27" s="1"/>
      <c r="D27" s="57">
        <f t="shared" si="1"/>
        <v>0</v>
      </c>
      <c r="E27" s="1"/>
      <c r="F27" s="1"/>
      <c r="G27" s="1"/>
      <c r="H27" s="1"/>
      <c r="I27" s="1"/>
      <c r="J27" s="1"/>
    </row>
    <row r="28" spans="1:10" ht="16.5" thickBot="1">
      <c r="A28" s="34" t="s">
        <v>167</v>
      </c>
      <c r="B28" s="46"/>
      <c r="C28" s="1"/>
      <c r="D28" s="57">
        <f t="shared" si="1"/>
        <v>0</v>
      </c>
      <c r="E28" s="1"/>
      <c r="F28" s="1"/>
      <c r="G28" s="1"/>
      <c r="H28" s="1"/>
      <c r="I28" s="1"/>
      <c r="J28" s="1"/>
    </row>
    <row r="29" spans="1:10" ht="32.25" thickBot="1">
      <c r="A29" s="34" t="s">
        <v>213</v>
      </c>
      <c r="B29" s="46">
        <v>180</v>
      </c>
      <c r="C29" s="1"/>
      <c r="D29" s="57">
        <f t="shared" si="1"/>
        <v>0</v>
      </c>
      <c r="E29" s="1"/>
      <c r="F29" s="1"/>
      <c r="G29" s="1"/>
      <c r="H29" s="1"/>
      <c r="I29" s="1"/>
      <c r="J29" s="1"/>
    </row>
    <row r="30" spans="1:10" ht="16.5" thickBot="1">
      <c r="A30" s="34" t="s">
        <v>2</v>
      </c>
      <c r="B30" s="46"/>
      <c r="C30" s="1"/>
      <c r="D30" s="57">
        <f t="shared" si="1"/>
        <v>0</v>
      </c>
      <c r="E30" s="1"/>
      <c r="F30" s="1"/>
      <c r="G30" s="1"/>
      <c r="H30" s="1"/>
      <c r="I30" s="1"/>
      <c r="J30" s="1"/>
    </row>
    <row r="31" spans="1:10" ht="48" thickBot="1">
      <c r="A31" s="45" t="s">
        <v>214</v>
      </c>
      <c r="B31" s="46">
        <v>181</v>
      </c>
      <c r="C31" s="1"/>
      <c r="D31" s="57">
        <f t="shared" si="1"/>
        <v>0</v>
      </c>
      <c r="E31" s="1"/>
      <c r="F31" s="1"/>
      <c r="G31" s="1"/>
      <c r="H31" s="1"/>
      <c r="I31" s="1"/>
      <c r="J31" s="1"/>
    </row>
    <row r="32" spans="1:10" ht="16.5" thickBot="1">
      <c r="A32" s="34" t="s">
        <v>2</v>
      </c>
      <c r="B32" s="46"/>
      <c r="C32" s="1"/>
      <c r="D32" s="57">
        <f t="shared" si="1"/>
        <v>0</v>
      </c>
      <c r="E32" s="1"/>
      <c r="F32" s="1"/>
      <c r="G32" s="1"/>
      <c r="H32" s="1"/>
      <c r="I32" s="1"/>
      <c r="J32" s="1"/>
    </row>
    <row r="33" spans="1:10" ht="32.25" thickBot="1">
      <c r="A33" s="45" t="s">
        <v>215</v>
      </c>
      <c r="B33" s="46"/>
      <c r="C33" s="1"/>
      <c r="D33" s="57">
        <f t="shared" si="1"/>
        <v>0</v>
      </c>
      <c r="E33" s="1"/>
      <c r="F33" s="1"/>
      <c r="G33" s="1"/>
      <c r="H33" s="1"/>
      <c r="I33" s="1"/>
      <c r="J33" s="1"/>
    </row>
    <row r="34" spans="1:10" ht="32.25" thickBot="1">
      <c r="A34" s="45" t="s">
        <v>216</v>
      </c>
      <c r="B34" s="46"/>
      <c r="C34" s="1"/>
      <c r="D34" s="57">
        <f t="shared" si="1"/>
        <v>0</v>
      </c>
      <c r="E34" s="1"/>
      <c r="F34" s="1"/>
      <c r="G34" s="1"/>
      <c r="H34" s="1"/>
      <c r="I34" s="1"/>
      <c r="J34" s="1"/>
    </row>
    <row r="35" spans="1:10" ht="48" thickBot="1">
      <c r="A35" s="45" t="s">
        <v>217</v>
      </c>
      <c r="B35" s="46"/>
      <c r="C35" s="1"/>
      <c r="D35" s="57">
        <f t="shared" si="1"/>
        <v>0</v>
      </c>
      <c r="E35" s="1"/>
      <c r="F35" s="1"/>
      <c r="G35" s="1"/>
      <c r="H35" s="1"/>
      <c r="I35" s="1"/>
      <c r="J35" s="1"/>
    </row>
    <row r="36" spans="1:10" ht="32.25" thickBot="1">
      <c r="A36" s="45" t="s">
        <v>218</v>
      </c>
      <c r="B36" s="46"/>
      <c r="C36" s="1"/>
      <c r="D36" s="57">
        <f t="shared" si="1"/>
        <v>0</v>
      </c>
      <c r="E36" s="1"/>
      <c r="F36" s="1"/>
      <c r="G36" s="1"/>
      <c r="H36" s="1"/>
      <c r="I36" s="1"/>
      <c r="J36" s="1"/>
    </row>
    <row r="37" spans="1:10" ht="31.5" customHeight="1">
      <c r="A37" s="86" t="s">
        <v>219</v>
      </c>
      <c r="B37" s="88">
        <v>182</v>
      </c>
      <c r="C37" s="1"/>
      <c r="D37" s="57">
        <f t="shared" si="1"/>
        <v>0</v>
      </c>
      <c r="E37" s="1"/>
      <c r="F37" s="1"/>
      <c r="G37" s="1"/>
      <c r="H37" s="1"/>
      <c r="I37" s="1"/>
      <c r="J37" s="1"/>
    </row>
    <row r="38" spans="1:10" ht="15.75" thickBot="1">
      <c r="A38" s="87"/>
      <c r="B38" s="89"/>
      <c r="C38" s="1"/>
      <c r="D38" s="57">
        <f t="shared" si="1"/>
        <v>0</v>
      </c>
      <c r="E38" s="1"/>
      <c r="F38" s="1"/>
      <c r="G38" s="1"/>
      <c r="H38" s="1"/>
      <c r="I38" s="1"/>
      <c r="J38" s="1"/>
    </row>
    <row r="39" spans="1:10" ht="32.25" thickBot="1">
      <c r="A39" s="55" t="s">
        <v>220</v>
      </c>
      <c r="B39" s="56">
        <v>200</v>
      </c>
      <c r="C39" s="53"/>
      <c r="D39" s="57" t="s">
        <v>282</v>
      </c>
      <c r="E39" s="57" t="s">
        <v>279</v>
      </c>
      <c r="F39" s="57" t="s">
        <v>280</v>
      </c>
      <c r="G39" s="57">
        <f t="shared" ref="G39:J39" si="2">G41+G55+G62+G80+G94</f>
        <v>0</v>
      </c>
      <c r="H39" s="57">
        <f t="shared" si="2"/>
        <v>0</v>
      </c>
      <c r="I39" s="57" t="s">
        <v>281</v>
      </c>
      <c r="J39" s="57">
        <f t="shared" si="2"/>
        <v>0</v>
      </c>
    </row>
    <row r="40" spans="1:10" ht="16.5" thickBot="1">
      <c r="A40" s="34" t="s">
        <v>2</v>
      </c>
      <c r="B40" s="46"/>
      <c r="C40" s="1"/>
      <c r="D40" s="57">
        <f t="shared" si="1"/>
        <v>0</v>
      </c>
      <c r="E40" s="1"/>
      <c r="F40" s="1"/>
      <c r="G40" s="1"/>
      <c r="H40" s="1"/>
      <c r="I40" s="1"/>
      <c r="J40" s="1"/>
    </row>
    <row r="41" spans="1:10" ht="16.5" thickBot="1">
      <c r="A41" s="34" t="s">
        <v>221</v>
      </c>
      <c r="B41" s="46">
        <v>210</v>
      </c>
      <c r="C41" s="58">
        <v>210</v>
      </c>
      <c r="D41" s="57" t="s">
        <v>283</v>
      </c>
      <c r="E41" s="57" t="s">
        <v>284</v>
      </c>
      <c r="F41" s="57" t="s">
        <v>285</v>
      </c>
      <c r="G41" s="57">
        <f t="shared" ref="G41:J41" si="3">G43</f>
        <v>0</v>
      </c>
      <c r="H41" s="57">
        <f t="shared" si="3"/>
        <v>0</v>
      </c>
      <c r="I41" s="57" t="s">
        <v>286</v>
      </c>
      <c r="J41" s="57">
        <f t="shared" si="3"/>
        <v>0</v>
      </c>
    </row>
    <row r="42" spans="1:10" ht="16.5" thickBot="1">
      <c r="A42" s="34" t="s">
        <v>2</v>
      </c>
      <c r="B42" s="46"/>
      <c r="C42" s="58"/>
      <c r="D42" s="57">
        <f t="shared" si="1"/>
        <v>0</v>
      </c>
      <c r="E42" s="1"/>
      <c r="F42" s="1"/>
      <c r="G42" s="1"/>
      <c r="H42" s="1"/>
      <c r="I42" s="1"/>
      <c r="J42" s="1"/>
    </row>
    <row r="43" spans="1:10" ht="48" thickBot="1">
      <c r="A43" s="34" t="s">
        <v>222</v>
      </c>
      <c r="B43" s="46">
        <v>211</v>
      </c>
      <c r="C43" s="58">
        <v>210</v>
      </c>
      <c r="D43" s="57" t="s">
        <v>283</v>
      </c>
      <c r="E43" s="57" t="s">
        <v>284</v>
      </c>
      <c r="F43" s="57" t="s">
        <v>285</v>
      </c>
      <c r="G43" s="57">
        <f t="shared" ref="G43:J43" si="4">G45+G46</f>
        <v>0</v>
      </c>
      <c r="H43" s="57">
        <f t="shared" si="4"/>
        <v>0</v>
      </c>
      <c r="I43" s="57" t="s">
        <v>286</v>
      </c>
      <c r="J43" s="57">
        <f t="shared" si="4"/>
        <v>0</v>
      </c>
    </row>
    <row r="44" spans="1:10" ht="16.5" thickBot="1">
      <c r="A44" s="34" t="s">
        <v>2</v>
      </c>
      <c r="B44" s="46"/>
      <c r="C44" s="58"/>
      <c r="D44" s="57">
        <f t="shared" si="1"/>
        <v>0</v>
      </c>
      <c r="E44" s="1"/>
      <c r="F44" s="1"/>
      <c r="G44" s="1"/>
      <c r="H44" s="1"/>
      <c r="I44" s="1"/>
      <c r="J44" s="1"/>
    </row>
    <row r="45" spans="1:10" ht="16.5" thickBot="1">
      <c r="A45" s="34" t="s">
        <v>223</v>
      </c>
      <c r="B45" s="46"/>
      <c r="C45" s="58">
        <v>211</v>
      </c>
      <c r="D45" s="57" t="s">
        <v>287</v>
      </c>
      <c r="E45" s="1" t="s">
        <v>288</v>
      </c>
      <c r="F45" s="1" t="s">
        <v>289</v>
      </c>
      <c r="G45" s="1"/>
      <c r="H45" s="1"/>
      <c r="I45" s="1" t="s">
        <v>290</v>
      </c>
      <c r="J45" s="1"/>
    </row>
    <row r="46" spans="1:10" ht="32.25" thickBot="1">
      <c r="A46" s="34" t="s">
        <v>224</v>
      </c>
      <c r="B46" s="46"/>
      <c r="C46" s="58">
        <v>213</v>
      </c>
      <c r="D46" s="57" t="s">
        <v>291</v>
      </c>
      <c r="E46" s="1" t="s">
        <v>292</v>
      </c>
      <c r="F46" s="1" t="s">
        <v>293</v>
      </c>
      <c r="G46" s="1"/>
      <c r="H46" s="1"/>
      <c r="I46" s="1" t="s">
        <v>294</v>
      </c>
      <c r="J46" s="1"/>
    </row>
    <row r="47" spans="1:10" ht="32.25" thickBot="1">
      <c r="A47" s="34" t="s">
        <v>225</v>
      </c>
      <c r="B47" s="46">
        <v>220</v>
      </c>
      <c r="C47" s="58">
        <v>212</v>
      </c>
      <c r="D47" s="57" t="s">
        <v>295</v>
      </c>
      <c r="E47" s="1" t="s">
        <v>295</v>
      </c>
      <c r="F47" s="1"/>
      <c r="G47" s="1"/>
      <c r="H47" s="1"/>
      <c r="I47" s="1"/>
      <c r="J47" s="1"/>
    </row>
    <row r="48" spans="1:10" ht="16.5" thickBot="1">
      <c r="A48" s="34" t="s">
        <v>2</v>
      </c>
      <c r="B48" s="46"/>
      <c r="C48" s="1"/>
      <c r="D48" s="57">
        <f t="shared" si="1"/>
        <v>0</v>
      </c>
      <c r="E48" s="1"/>
      <c r="F48" s="1"/>
      <c r="G48" s="1"/>
      <c r="H48" s="1"/>
      <c r="I48" s="1"/>
      <c r="J48" s="1"/>
    </row>
    <row r="49" spans="1:10" ht="63.75" thickBot="1">
      <c r="A49" s="34" t="s">
        <v>226</v>
      </c>
      <c r="B49" s="46">
        <v>221</v>
      </c>
      <c r="C49" s="1"/>
      <c r="D49" s="57">
        <f t="shared" si="1"/>
        <v>0</v>
      </c>
      <c r="E49" s="1"/>
      <c r="F49" s="1"/>
      <c r="G49" s="1"/>
      <c r="H49" s="1"/>
      <c r="I49" s="1"/>
      <c r="J49" s="1"/>
    </row>
    <row r="50" spans="1:10" ht="16.5" thickBot="1">
      <c r="A50" s="34" t="s">
        <v>227</v>
      </c>
      <c r="B50" s="46">
        <v>222</v>
      </c>
      <c r="C50" s="1"/>
      <c r="D50" s="57">
        <f t="shared" si="1"/>
        <v>0</v>
      </c>
      <c r="E50" s="1"/>
      <c r="F50" s="1"/>
      <c r="G50" s="1"/>
      <c r="H50" s="1"/>
      <c r="I50" s="1"/>
      <c r="J50" s="1"/>
    </row>
    <row r="51" spans="1:10" ht="16.5" thickBot="1">
      <c r="A51" s="34" t="s">
        <v>228</v>
      </c>
      <c r="B51" s="46">
        <v>223</v>
      </c>
      <c r="C51" s="1"/>
      <c r="D51" s="57">
        <f t="shared" si="1"/>
        <v>0</v>
      </c>
      <c r="E51" s="1"/>
      <c r="F51" s="1"/>
      <c r="G51" s="1"/>
      <c r="H51" s="1"/>
      <c r="I51" s="1"/>
      <c r="J51" s="1"/>
    </row>
    <row r="52" spans="1:10" ht="16.5" thickBot="1">
      <c r="A52" s="34" t="s">
        <v>229</v>
      </c>
      <c r="B52" s="46">
        <v>224</v>
      </c>
      <c r="C52" s="1"/>
      <c r="D52" s="57">
        <f t="shared" si="1"/>
        <v>0</v>
      </c>
      <c r="E52" s="1"/>
      <c r="F52" s="1"/>
      <c r="G52" s="1"/>
      <c r="H52" s="1"/>
      <c r="I52" s="1"/>
      <c r="J52" s="1"/>
    </row>
    <row r="53" spans="1:10" ht="16.5" thickBot="1">
      <c r="A53" s="34"/>
      <c r="B53" s="46">
        <v>225</v>
      </c>
      <c r="C53" s="1"/>
      <c r="D53" s="57">
        <f t="shared" si="1"/>
        <v>0</v>
      </c>
      <c r="E53" s="1"/>
      <c r="F53" s="1"/>
      <c r="G53" s="1"/>
      <c r="H53" s="1"/>
      <c r="I53" s="1"/>
      <c r="J53" s="1"/>
    </row>
    <row r="54" spans="1:10" ht="16.5" thickBot="1">
      <c r="A54" s="34"/>
      <c r="B54" s="46">
        <v>226</v>
      </c>
      <c r="C54" s="1"/>
      <c r="D54" s="57">
        <f t="shared" si="1"/>
        <v>0</v>
      </c>
      <c r="E54" s="1"/>
      <c r="F54" s="1"/>
      <c r="G54" s="1"/>
      <c r="H54" s="1"/>
      <c r="I54" s="1"/>
      <c r="J54" s="1"/>
    </row>
    <row r="55" spans="1:10" ht="32.25" thickBot="1">
      <c r="A55" s="55" t="s">
        <v>230</v>
      </c>
      <c r="B55" s="56">
        <v>230</v>
      </c>
      <c r="C55" s="53"/>
      <c r="D55" s="57" t="s">
        <v>296</v>
      </c>
      <c r="E55" s="57">
        <v>37300</v>
      </c>
      <c r="F55" s="57">
        <f t="shared" ref="F55:J55" si="5">F57+F58</f>
        <v>0</v>
      </c>
      <c r="G55" s="57">
        <f t="shared" si="5"/>
        <v>0</v>
      </c>
      <c r="H55" s="57">
        <f t="shared" si="5"/>
        <v>0</v>
      </c>
      <c r="I55" s="57">
        <f t="shared" si="5"/>
        <v>0</v>
      </c>
      <c r="J55" s="57">
        <f t="shared" si="5"/>
        <v>0</v>
      </c>
    </row>
    <row r="56" spans="1:10" ht="16.5" thickBot="1">
      <c r="A56" s="34" t="s">
        <v>2</v>
      </c>
      <c r="B56" s="46"/>
      <c r="C56" s="1"/>
      <c r="D56" s="57"/>
      <c r="E56" s="1"/>
      <c r="F56" s="1"/>
      <c r="G56" s="1"/>
      <c r="H56" s="1"/>
      <c r="I56" s="1"/>
      <c r="J56" s="1"/>
    </row>
    <row r="57" spans="1:10" ht="16.5" thickBot="1">
      <c r="A57" s="34" t="s">
        <v>231</v>
      </c>
      <c r="B57" s="46">
        <v>231</v>
      </c>
      <c r="C57" s="58">
        <v>291</v>
      </c>
      <c r="D57" s="57" t="s">
        <v>297</v>
      </c>
      <c r="E57" s="1" t="s">
        <v>297</v>
      </c>
      <c r="F57" s="1"/>
      <c r="G57" s="1"/>
      <c r="H57" s="1"/>
      <c r="I57" s="1"/>
      <c r="J57" s="1"/>
    </row>
    <row r="58" spans="1:10" ht="48" thickBot="1">
      <c r="A58" s="45" t="s">
        <v>232</v>
      </c>
      <c r="B58" s="46">
        <v>232</v>
      </c>
      <c r="C58" s="58">
        <v>292</v>
      </c>
      <c r="D58" s="57" t="s">
        <v>295</v>
      </c>
      <c r="E58" s="1" t="s">
        <v>295</v>
      </c>
      <c r="F58" s="1"/>
      <c r="G58" s="1"/>
      <c r="H58" s="1"/>
      <c r="I58" s="1"/>
      <c r="J58" s="1"/>
    </row>
    <row r="59" spans="1:10" ht="15.75" thickBot="1">
      <c r="A59" s="44"/>
      <c r="B59" s="46"/>
      <c r="C59" s="1"/>
      <c r="D59" s="57">
        <f t="shared" ref="D59:D99" si="6">E59+F59+G59+H59+I59+J59</f>
        <v>0</v>
      </c>
      <c r="E59" s="1"/>
      <c r="F59" s="1"/>
      <c r="G59" s="1"/>
      <c r="H59" s="1"/>
      <c r="I59" s="1"/>
      <c r="J59" s="1"/>
    </row>
    <row r="60" spans="1:10" ht="63.75" thickBot="1">
      <c r="A60" s="45" t="s">
        <v>233</v>
      </c>
      <c r="B60" s="46">
        <v>240</v>
      </c>
      <c r="C60" s="1"/>
      <c r="D60" s="57">
        <f t="shared" si="6"/>
        <v>0</v>
      </c>
      <c r="E60" s="1"/>
      <c r="F60" s="1"/>
      <c r="G60" s="1"/>
      <c r="H60" s="1"/>
      <c r="I60" s="1"/>
      <c r="J60" s="1"/>
    </row>
    <row r="61" spans="1:10" ht="48" thickBot="1">
      <c r="A61" s="45" t="s">
        <v>234</v>
      </c>
      <c r="B61" s="46">
        <v>250</v>
      </c>
      <c r="C61" s="1"/>
      <c r="D61" s="57">
        <f t="shared" si="6"/>
        <v>0</v>
      </c>
      <c r="E61" s="1"/>
      <c r="F61" s="1"/>
      <c r="G61" s="1"/>
      <c r="H61" s="1"/>
      <c r="I61" s="1"/>
      <c r="J61" s="1"/>
    </row>
    <row r="62" spans="1:10" ht="48" thickBot="1">
      <c r="A62" s="55" t="s">
        <v>235</v>
      </c>
      <c r="B62" s="56">
        <v>260</v>
      </c>
      <c r="C62" s="57">
        <v>900</v>
      </c>
      <c r="D62" s="57" t="s">
        <v>298</v>
      </c>
      <c r="E62" s="57" t="s">
        <v>299</v>
      </c>
      <c r="F62" s="57" t="s">
        <v>300</v>
      </c>
      <c r="G62" s="57">
        <v>0</v>
      </c>
      <c r="H62" s="57">
        <f t="shared" ref="H62:J62" si="7">H64+H65+H66+H67+H68+H69+H70+H71+H72+H73+H74+H75+H76+H77</f>
        <v>0</v>
      </c>
      <c r="I62" s="57" t="s">
        <v>301</v>
      </c>
      <c r="J62" s="57">
        <f t="shared" si="7"/>
        <v>0</v>
      </c>
    </row>
    <row r="63" spans="1:10" ht="16.5" thickBot="1">
      <c r="A63" s="34" t="s">
        <v>2</v>
      </c>
      <c r="B63" s="46"/>
      <c r="C63" s="1">
        <v>220</v>
      </c>
      <c r="D63" s="57" t="s">
        <v>302</v>
      </c>
      <c r="E63" s="1" t="s">
        <v>303</v>
      </c>
      <c r="F63" s="1" t="s">
        <v>304</v>
      </c>
      <c r="G63" s="1"/>
      <c r="H63" s="1"/>
      <c r="I63" s="1"/>
      <c r="J63" s="1"/>
    </row>
    <row r="64" spans="1:10" ht="16.5" thickBot="1">
      <c r="A64" s="34" t="s">
        <v>236</v>
      </c>
      <c r="B64" s="46">
        <v>261</v>
      </c>
      <c r="C64" s="58">
        <v>221</v>
      </c>
      <c r="D64" s="57" t="s">
        <v>305</v>
      </c>
      <c r="E64" s="1" t="s">
        <v>305</v>
      </c>
      <c r="F64" s="1"/>
      <c r="G64" s="1"/>
      <c r="H64" s="1"/>
      <c r="I64" s="1"/>
      <c r="J64" s="1"/>
    </row>
    <row r="65" spans="1:10" ht="16.5" thickBot="1">
      <c r="A65" s="34" t="s">
        <v>237</v>
      </c>
      <c r="B65" s="46">
        <v>262</v>
      </c>
      <c r="C65" s="58">
        <v>222</v>
      </c>
      <c r="D65" s="57" t="s">
        <v>306</v>
      </c>
      <c r="E65" s="1" t="s">
        <v>306</v>
      </c>
      <c r="F65" s="1"/>
      <c r="G65" s="1"/>
      <c r="H65" s="1"/>
      <c r="I65" s="1"/>
      <c r="J65" s="1"/>
    </row>
    <row r="66" spans="1:10" ht="16.5" thickBot="1">
      <c r="A66" s="34" t="s">
        <v>238</v>
      </c>
      <c r="B66" s="46">
        <v>263</v>
      </c>
      <c r="C66" s="58">
        <v>223</v>
      </c>
      <c r="D66" s="57" t="s">
        <v>307</v>
      </c>
      <c r="E66" s="1" t="s">
        <v>307</v>
      </c>
      <c r="F66" s="1"/>
      <c r="G66" s="1"/>
      <c r="H66" s="1"/>
      <c r="I66" s="1"/>
      <c r="J66" s="1"/>
    </row>
    <row r="67" spans="1:10" ht="32.25" thickBot="1">
      <c r="A67" s="34" t="s">
        <v>239</v>
      </c>
      <c r="B67" s="46">
        <v>264</v>
      </c>
      <c r="C67" s="58">
        <v>224</v>
      </c>
      <c r="D67" s="57">
        <f t="shared" si="6"/>
        <v>0</v>
      </c>
      <c r="E67" s="1"/>
      <c r="F67" s="1"/>
      <c r="G67" s="1"/>
      <c r="H67" s="1"/>
      <c r="I67" s="1"/>
      <c r="J67" s="1"/>
    </row>
    <row r="68" spans="1:10" ht="32.25" thickBot="1">
      <c r="A68" s="34" t="s">
        <v>240</v>
      </c>
      <c r="B68" s="46">
        <v>265</v>
      </c>
      <c r="C68" s="58">
        <v>225</v>
      </c>
      <c r="D68" s="57" t="s">
        <v>308</v>
      </c>
      <c r="E68" s="1" t="s">
        <v>308</v>
      </c>
      <c r="F68" s="1"/>
      <c r="G68" s="1"/>
      <c r="H68" s="1"/>
      <c r="I68" s="1"/>
      <c r="J68" s="1"/>
    </row>
    <row r="69" spans="1:10" ht="29.25" customHeight="1" thickBot="1">
      <c r="A69" s="34" t="s">
        <v>261</v>
      </c>
      <c r="B69" s="46">
        <v>266</v>
      </c>
      <c r="C69" s="58">
        <v>226</v>
      </c>
      <c r="D69" s="60" t="s">
        <v>314</v>
      </c>
      <c r="E69" s="1" t="s">
        <v>309</v>
      </c>
      <c r="F69" s="1" t="s">
        <v>304</v>
      </c>
      <c r="G69" s="1"/>
      <c r="H69" s="1"/>
      <c r="I69" s="1"/>
      <c r="J69" s="1"/>
    </row>
    <row r="70" spans="1:10" ht="32.25" thickBot="1">
      <c r="A70" s="34" t="s">
        <v>241</v>
      </c>
      <c r="B70" s="46">
        <v>267</v>
      </c>
      <c r="C70" s="58">
        <v>310</v>
      </c>
      <c r="D70" s="57">
        <f t="shared" si="6"/>
        <v>0</v>
      </c>
      <c r="E70" s="1"/>
      <c r="F70" s="1"/>
      <c r="G70" s="1"/>
      <c r="H70" s="1"/>
      <c r="I70" s="1"/>
      <c r="J70" s="1"/>
    </row>
    <row r="71" spans="1:10" ht="63.75" thickBot="1">
      <c r="A71" s="34" t="s">
        <v>242</v>
      </c>
      <c r="B71" s="46">
        <v>268</v>
      </c>
      <c r="C71" s="58">
        <v>341</v>
      </c>
      <c r="D71" s="57" t="s">
        <v>295</v>
      </c>
      <c r="E71" s="1" t="s">
        <v>295</v>
      </c>
      <c r="F71" s="1"/>
      <c r="G71" s="1"/>
      <c r="H71" s="1"/>
      <c r="I71" s="1"/>
      <c r="J71" s="1"/>
    </row>
    <row r="72" spans="1:10" ht="32.25" thickBot="1">
      <c r="A72" s="34" t="s">
        <v>243</v>
      </c>
      <c r="B72" s="6">
        <v>269</v>
      </c>
      <c r="C72" s="58">
        <v>342</v>
      </c>
      <c r="D72" s="57">
        <f t="shared" si="6"/>
        <v>0</v>
      </c>
      <c r="E72" s="1"/>
      <c r="F72" s="1"/>
      <c r="G72" s="1"/>
      <c r="H72" s="1"/>
      <c r="I72" s="1"/>
      <c r="J72" s="1"/>
    </row>
    <row r="73" spans="1:10" ht="48" thickBot="1">
      <c r="A73" s="34" t="s">
        <v>244</v>
      </c>
      <c r="B73" s="6">
        <v>270</v>
      </c>
      <c r="C73" s="58">
        <v>343</v>
      </c>
      <c r="D73" s="57" t="s">
        <v>310</v>
      </c>
      <c r="E73" s="1" t="s">
        <v>310</v>
      </c>
      <c r="F73" s="1"/>
      <c r="G73" s="1"/>
      <c r="H73" s="1"/>
      <c r="I73" s="1"/>
      <c r="J73" s="1"/>
    </row>
    <row r="74" spans="1:10" ht="32.25" thickBot="1">
      <c r="A74" s="34" t="s">
        <v>245</v>
      </c>
      <c r="B74" s="6">
        <v>271</v>
      </c>
      <c r="C74" s="58">
        <v>343</v>
      </c>
      <c r="D74" s="57">
        <f t="shared" si="6"/>
        <v>0</v>
      </c>
      <c r="E74" s="1"/>
      <c r="F74" s="1"/>
      <c r="G74" s="1"/>
      <c r="H74" s="1"/>
      <c r="I74" s="1"/>
      <c r="J74" s="1"/>
    </row>
    <row r="75" spans="1:10" ht="32.25" thickBot="1">
      <c r="A75" s="34" t="s">
        <v>246</v>
      </c>
      <c r="B75" s="6">
        <v>272</v>
      </c>
      <c r="C75" s="58">
        <v>345</v>
      </c>
      <c r="D75" s="57">
        <f t="shared" si="6"/>
        <v>0</v>
      </c>
      <c r="E75" s="1"/>
      <c r="F75" s="1"/>
      <c r="G75" s="1"/>
      <c r="H75" s="1"/>
      <c r="I75" s="1"/>
      <c r="J75" s="1"/>
    </row>
    <row r="76" spans="1:10" ht="32.25" thickBot="1">
      <c r="A76" s="34" t="s">
        <v>247</v>
      </c>
      <c r="B76" s="6">
        <v>273</v>
      </c>
      <c r="C76" s="58">
        <v>346</v>
      </c>
      <c r="D76" s="60" t="s">
        <v>313</v>
      </c>
      <c r="E76" s="1" t="s">
        <v>311</v>
      </c>
      <c r="F76" s="1" t="s">
        <v>312</v>
      </c>
      <c r="G76" s="1"/>
      <c r="H76" s="1"/>
      <c r="J76" s="1"/>
    </row>
    <row r="77" spans="1:10" ht="63.75" thickBot="1">
      <c r="A77" s="34" t="s">
        <v>248</v>
      </c>
      <c r="B77" s="6">
        <v>274</v>
      </c>
      <c r="C77" s="58">
        <v>349</v>
      </c>
      <c r="D77" s="57" t="s">
        <v>315</v>
      </c>
      <c r="E77" s="1" t="s">
        <v>306</v>
      </c>
      <c r="F77" s="1" t="s">
        <v>295</v>
      </c>
      <c r="G77" s="1"/>
      <c r="H77" s="1"/>
      <c r="I77" s="1" t="s">
        <v>301</v>
      </c>
      <c r="J77" s="1"/>
    </row>
    <row r="78" spans="1:10" ht="16.5" thickBot="1">
      <c r="A78" s="34"/>
      <c r="B78" s="46"/>
      <c r="C78" s="1"/>
      <c r="D78" s="57">
        <f t="shared" si="6"/>
        <v>0</v>
      </c>
      <c r="E78" s="1"/>
      <c r="F78" s="1"/>
      <c r="G78" s="1"/>
      <c r="H78" s="1"/>
      <c r="I78" s="1"/>
      <c r="J78" s="1"/>
    </row>
    <row r="79" spans="1:10" ht="16.5" thickBot="1">
      <c r="A79" s="34"/>
      <c r="B79" s="46"/>
      <c r="C79" s="1"/>
      <c r="D79" s="57">
        <f t="shared" si="6"/>
        <v>0</v>
      </c>
      <c r="E79" s="1"/>
      <c r="F79" s="1"/>
      <c r="G79" s="1"/>
      <c r="H79" s="1"/>
      <c r="I79" s="1"/>
      <c r="J79" s="1"/>
    </row>
    <row r="80" spans="1:10" ht="32.25" thickBot="1">
      <c r="A80" s="55" t="s">
        <v>249</v>
      </c>
      <c r="B80" s="56">
        <v>300</v>
      </c>
      <c r="C80" s="53"/>
      <c r="D80" s="57">
        <f t="shared" si="6"/>
        <v>0</v>
      </c>
      <c r="E80" s="57"/>
      <c r="F80" s="57">
        <f t="shared" ref="F80:J80" si="8">F82+F84+F85</f>
        <v>0</v>
      </c>
      <c r="G80" s="57">
        <f t="shared" si="8"/>
        <v>0</v>
      </c>
      <c r="H80" s="57">
        <f t="shared" si="8"/>
        <v>0</v>
      </c>
      <c r="I80" s="57">
        <f t="shared" si="8"/>
        <v>0</v>
      </c>
      <c r="J80" s="57">
        <f t="shared" si="8"/>
        <v>0</v>
      </c>
    </row>
    <row r="81" spans="1:10" ht="16.5" thickBot="1">
      <c r="A81" s="34" t="s">
        <v>2</v>
      </c>
      <c r="B81" s="46"/>
      <c r="C81" s="1"/>
      <c r="D81" s="57">
        <f t="shared" si="6"/>
        <v>0</v>
      </c>
      <c r="E81" s="1"/>
      <c r="F81" s="1"/>
      <c r="G81" s="1"/>
      <c r="H81" s="1"/>
      <c r="I81" s="1"/>
      <c r="J81" s="1"/>
    </row>
    <row r="82" spans="1:10" ht="32.25" thickBot="1">
      <c r="A82" s="34" t="s">
        <v>250</v>
      </c>
      <c r="B82" s="46">
        <v>310</v>
      </c>
      <c r="C82" s="1"/>
      <c r="D82" s="57">
        <f t="shared" si="6"/>
        <v>0</v>
      </c>
      <c r="E82" s="1"/>
      <c r="F82" s="1"/>
      <c r="G82" s="1"/>
      <c r="H82" s="1"/>
      <c r="I82" s="1"/>
      <c r="J82" s="1"/>
    </row>
    <row r="83" spans="1:10" ht="16.5" thickBot="1">
      <c r="A83" s="34" t="s">
        <v>2</v>
      </c>
      <c r="B83" s="46"/>
      <c r="C83" s="1"/>
      <c r="D83" s="57">
        <f t="shared" si="6"/>
        <v>0</v>
      </c>
      <c r="E83" s="1"/>
      <c r="F83" s="1"/>
      <c r="G83" s="1"/>
      <c r="H83" s="1"/>
      <c r="I83" s="1"/>
      <c r="J83" s="1"/>
    </row>
    <row r="84" spans="1:10" ht="63.75" thickBot="1">
      <c r="A84" s="34" t="s">
        <v>251</v>
      </c>
      <c r="B84" s="46">
        <v>311</v>
      </c>
      <c r="C84" s="1"/>
      <c r="D84" s="57">
        <f t="shared" si="6"/>
        <v>0</v>
      </c>
      <c r="E84" s="1"/>
      <c r="F84" s="1"/>
      <c r="G84" s="1"/>
      <c r="H84" s="1"/>
      <c r="I84" s="1"/>
      <c r="J84" s="1"/>
    </row>
    <row r="85" spans="1:10" ht="48" thickBot="1">
      <c r="A85" s="34" t="s">
        <v>252</v>
      </c>
      <c r="B85" s="46">
        <v>312</v>
      </c>
      <c r="C85" s="1"/>
      <c r="D85" s="57">
        <f t="shared" si="6"/>
        <v>0</v>
      </c>
      <c r="E85" s="1"/>
      <c r="F85" s="1"/>
      <c r="G85" s="1"/>
      <c r="H85" s="1"/>
      <c r="I85" s="1"/>
      <c r="J85" s="1"/>
    </row>
    <row r="86" spans="1:10" ht="32.25" thickBot="1">
      <c r="A86" s="49" t="s">
        <v>253</v>
      </c>
      <c r="B86" s="47">
        <v>320</v>
      </c>
      <c r="C86" s="1"/>
      <c r="D86" s="57">
        <f t="shared" si="6"/>
        <v>0</v>
      </c>
      <c r="E86" s="1"/>
      <c r="F86" s="1"/>
      <c r="G86" s="1"/>
      <c r="H86" s="1"/>
      <c r="I86" s="1"/>
      <c r="J86" s="1"/>
    </row>
    <row r="87" spans="1:10" ht="16.5" thickBot="1">
      <c r="A87" s="34" t="s">
        <v>2</v>
      </c>
      <c r="B87" s="46"/>
      <c r="C87" s="1"/>
      <c r="D87" s="57">
        <f t="shared" si="6"/>
        <v>0</v>
      </c>
      <c r="E87" s="1"/>
      <c r="F87" s="1"/>
      <c r="G87" s="1"/>
      <c r="H87" s="1"/>
      <c r="I87" s="1"/>
      <c r="J87" s="1"/>
    </row>
    <row r="88" spans="1:10" ht="32.25" thickBot="1">
      <c r="A88" s="34" t="s">
        <v>254</v>
      </c>
      <c r="B88" s="46"/>
      <c r="C88" s="1"/>
      <c r="D88" s="57">
        <f t="shared" si="6"/>
        <v>0</v>
      </c>
      <c r="E88" s="1"/>
      <c r="F88" s="1"/>
      <c r="G88" s="1"/>
      <c r="H88" s="1"/>
      <c r="I88" s="1"/>
      <c r="J88" s="1"/>
    </row>
    <row r="89" spans="1:10" ht="16.5" thickBot="1">
      <c r="A89" s="34" t="s">
        <v>2</v>
      </c>
      <c r="B89" s="46"/>
      <c r="C89" s="1"/>
      <c r="D89" s="57">
        <f t="shared" si="6"/>
        <v>0</v>
      </c>
      <c r="E89" s="1"/>
      <c r="F89" s="1"/>
      <c r="G89" s="1"/>
      <c r="H89" s="1"/>
      <c r="I89" s="1"/>
      <c r="J89" s="1"/>
    </row>
    <row r="90" spans="1:10" ht="32.25" thickBot="1">
      <c r="A90" s="34" t="s">
        <v>241</v>
      </c>
      <c r="B90" s="46"/>
      <c r="C90" s="1"/>
      <c r="D90" s="57">
        <f t="shared" si="6"/>
        <v>0</v>
      </c>
      <c r="E90" s="1"/>
      <c r="F90" s="1"/>
      <c r="G90" s="1"/>
      <c r="H90" s="1"/>
      <c r="I90" s="1"/>
      <c r="J90" s="1"/>
    </row>
    <row r="91" spans="1:10" ht="32.25" thickBot="1">
      <c r="A91" s="34" t="s">
        <v>255</v>
      </c>
      <c r="B91" s="46"/>
      <c r="C91" s="1"/>
      <c r="D91" s="57">
        <f t="shared" si="6"/>
        <v>0</v>
      </c>
      <c r="E91" s="1"/>
      <c r="F91" s="1"/>
      <c r="G91" s="1"/>
      <c r="H91" s="1"/>
      <c r="I91" s="1"/>
      <c r="J91" s="1"/>
    </row>
    <row r="92" spans="1:10" ht="48" thickBot="1">
      <c r="A92" s="34" t="s">
        <v>256</v>
      </c>
      <c r="B92" s="46"/>
      <c r="C92" s="1"/>
      <c r="D92" s="57">
        <f t="shared" si="6"/>
        <v>0</v>
      </c>
      <c r="E92" s="1"/>
      <c r="F92" s="1"/>
      <c r="G92" s="1"/>
      <c r="H92" s="1"/>
      <c r="I92" s="1"/>
      <c r="J92" s="1"/>
    </row>
    <row r="93" spans="1:10" ht="32.25" thickBot="1">
      <c r="A93" s="34" t="s">
        <v>257</v>
      </c>
      <c r="B93" s="46"/>
      <c r="C93" s="1"/>
      <c r="D93" s="57">
        <f t="shared" si="6"/>
        <v>0</v>
      </c>
      <c r="E93" s="1"/>
      <c r="F93" s="1"/>
      <c r="G93" s="1"/>
      <c r="H93" s="1"/>
      <c r="I93" s="1"/>
      <c r="J93" s="1"/>
    </row>
    <row r="94" spans="1:10" ht="32.25" thickBot="1">
      <c r="A94" s="55" t="s">
        <v>258</v>
      </c>
      <c r="B94" s="56">
        <v>400</v>
      </c>
      <c r="C94" s="53"/>
      <c r="D94" s="57">
        <f t="shared" si="6"/>
        <v>0</v>
      </c>
      <c r="E94" s="57">
        <f>E96+E97</f>
        <v>0</v>
      </c>
      <c r="F94" s="57">
        <f t="shared" ref="F94:J94" si="9">F96+F97</f>
        <v>0</v>
      </c>
      <c r="G94" s="57">
        <f t="shared" si="9"/>
        <v>0</v>
      </c>
      <c r="H94" s="57">
        <f t="shared" si="9"/>
        <v>0</v>
      </c>
      <c r="I94" s="57">
        <f t="shared" si="9"/>
        <v>0</v>
      </c>
      <c r="J94" s="57">
        <f t="shared" si="9"/>
        <v>0</v>
      </c>
    </row>
    <row r="95" spans="1:10" ht="16.5" thickBot="1">
      <c r="A95" s="34" t="s">
        <v>2</v>
      </c>
      <c r="B95" s="46"/>
      <c r="C95" s="1"/>
      <c r="D95" s="57">
        <f t="shared" si="6"/>
        <v>0</v>
      </c>
      <c r="E95" s="1"/>
      <c r="F95" s="1"/>
      <c r="G95" s="1"/>
      <c r="H95" s="1"/>
      <c r="I95" s="1"/>
      <c r="J95" s="1"/>
    </row>
    <row r="96" spans="1:10" ht="32.25" thickBot="1">
      <c r="A96" s="34" t="s">
        <v>259</v>
      </c>
      <c r="B96" s="46">
        <v>410</v>
      </c>
      <c r="C96" s="1"/>
      <c r="D96" s="57">
        <f t="shared" si="6"/>
        <v>0</v>
      </c>
      <c r="E96" s="1"/>
      <c r="F96" s="1"/>
      <c r="G96" s="1"/>
      <c r="H96" s="1"/>
      <c r="I96" s="1"/>
      <c r="J96" s="1"/>
    </row>
    <row r="97" spans="1:10" ht="16.5" thickBot="1">
      <c r="A97" s="34" t="s">
        <v>260</v>
      </c>
      <c r="B97" s="46">
        <v>420</v>
      </c>
      <c r="C97" s="1"/>
      <c r="D97" s="57">
        <f t="shared" si="6"/>
        <v>0</v>
      </c>
      <c r="E97" s="1"/>
      <c r="F97" s="1"/>
      <c r="G97" s="1"/>
      <c r="H97" s="1"/>
      <c r="I97" s="1"/>
      <c r="J97" s="1"/>
    </row>
    <row r="98" spans="1:10" ht="32.25" thickBot="1">
      <c r="A98" s="55" t="s">
        <v>164</v>
      </c>
      <c r="B98" s="56">
        <v>500</v>
      </c>
      <c r="C98" s="53"/>
      <c r="D98" s="57">
        <f t="shared" si="6"/>
        <v>0</v>
      </c>
      <c r="E98" s="53"/>
      <c r="F98" s="53"/>
      <c r="G98" s="53"/>
      <c r="H98" s="53"/>
      <c r="I98" s="53"/>
      <c r="J98" s="53"/>
    </row>
    <row r="99" spans="1:10" ht="32.25" thickBot="1">
      <c r="A99" s="55" t="s">
        <v>165</v>
      </c>
      <c r="B99" s="56">
        <v>600</v>
      </c>
      <c r="C99" s="53"/>
      <c r="D99" s="57">
        <f t="shared" si="6"/>
        <v>0</v>
      </c>
      <c r="E99" s="53"/>
      <c r="F99" s="53"/>
      <c r="G99" s="53"/>
      <c r="H99" s="53"/>
      <c r="I99" s="53"/>
      <c r="J99" s="53"/>
    </row>
  </sheetData>
  <mergeCells count="14">
    <mergeCell ref="D4:J4"/>
    <mergeCell ref="B2:I2"/>
    <mergeCell ref="A37:A38"/>
    <mergeCell ref="B37:B38"/>
    <mergeCell ref="I6:J6"/>
    <mergeCell ref="A4:A7"/>
    <mergeCell ref="B4:B7"/>
    <mergeCell ref="C4:C7"/>
    <mergeCell ref="D5:D7"/>
    <mergeCell ref="E5:J5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82" fitToHeight="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19"/>
  <sheetViews>
    <sheetView zoomScale="82" zoomScaleNormal="82" workbookViewId="0">
      <selection activeCell="O9" sqref="O9"/>
    </sheetView>
  </sheetViews>
  <sheetFormatPr defaultRowHeight="15"/>
  <cols>
    <col min="2" max="2" width="21.140625" customWidth="1"/>
    <col min="5" max="5" width="19.42578125" customWidth="1"/>
    <col min="6" max="6" width="15.42578125" customWidth="1"/>
    <col min="7" max="7" width="15.7109375" customWidth="1"/>
    <col min="8" max="8" width="14.7109375" customWidth="1"/>
    <col min="9" max="9" width="14.85546875" customWidth="1"/>
    <col min="10" max="10" width="14" customWidth="1"/>
    <col min="11" max="11" width="13.140625" customWidth="1"/>
    <col min="12" max="12" width="9.7109375" customWidth="1"/>
    <col min="13" max="13" width="10.42578125" customWidth="1"/>
  </cols>
  <sheetData>
    <row r="1" spans="2:13" ht="15.75">
      <c r="M1" s="48" t="s">
        <v>184</v>
      </c>
    </row>
    <row r="3" spans="2:13" ht="15.75">
      <c r="B3" s="32"/>
    </row>
    <row r="4" spans="2:13" ht="15.75">
      <c r="B4" s="79" t="s">
        <v>185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2:13" ht="15.75">
      <c r="B5" s="65"/>
    </row>
    <row r="6" spans="2:13" ht="16.5" thickBot="1">
      <c r="B6" s="65"/>
    </row>
    <row r="7" spans="2:13" ht="31.5" customHeight="1" thickBot="1">
      <c r="B7" s="102" t="s">
        <v>186</v>
      </c>
      <c r="C7" s="102" t="s">
        <v>0</v>
      </c>
      <c r="D7" s="102" t="s">
        <v>187</v>
      </c>
      <c r="E7" s="103" t="s">
        <v>200</v>
      </c>
      <c r="F7" s="104"/>
      <c r="G7" s="104"/>
      <c r="H7" s="104"/>
      <c r="I7" s="104"/>
      <c r="J7" s="104"/>
      <c r="K7" s="104"/>
      <c r="L7" s="104"/>
      <c r="M7" s="105"/>
    </row>
    <row r="8" spans="2:13" ht="15.75" thickBot="1">
      <c r="B8" s="106"/>
      <c r="C8" s="106"/>
      <c r="D8" s="106"/>
      <c r="E8" s="103" t="s">
        <v>188</v>
      </c>
      <c r="F8" s="104"/>
      <c r="G8" s="105"/>
      <c r="H8" s="103" t="s">
        <v>2</v>
      </c>
      <c r="I8" s="104"/>
      <c r="J8" s="104"/>
      <c r="K8" s="104"/>
      <c r="L8" s="104"/>
      <c r="M8" s="105"/>
    </row>
    <row r="9" spans="2:13" ht="135" customHeight="1" thickBot="1">
      <c r="B9" s="106"/>
      <c r="C9" s="106"/>
      <c r="D9" s="106"/>
      <c r="E9" s="102" t="s">
        <v>189</v>
      </c>
      <c r="F9" s="102" t="s">
        <v>316</v>
      </c>
      <c r="G9" s="102" t="s">
        <v>317</v>
      </c>
      <c r="H9" s="103" t="s">
        <v>192</v>
      </c>
      <c r="I9" s="104"/>
      <c r="J9" s="105"/>
      <c r="K9" s="103" t="s">
        <v>193</v>
      </c>
      <c r="L9" s="104"/>
      <c r="M9" s="105"/>
    </row>
    <row r="10" spans="2:13" ht="48.75" thickBot="1">
      <c r="B10" s="107"/>
      <c r="C10" s="107"/>
      <c r="D10" s="107"/>
      <c r="E10" s="107"/>
      <c r="F10" s="107"/>
      <c r="G10" s="107"/>
      <c r="H10" s="108" t="s">
        <v>194</v>
      </c>
      <c r="I10" s="108" t="s">
        <v>316</v>
      </c>
      <c r="J10" s="108" t="s">
        <v>317</v>
      </c>
      <c r="K10" s="108" t="s">
        <v>195</v>
      </c>
      <c r="L10" s="108" t="s">
        <v>190</v>
      </c>
      <c r="M10" s="108" t="s">
        <v>191</v>
      </c>
    </row>
    <row r="11" spans="2:13" ht="15.75" thickBot="1">
      <c r="B11" s="109">
        <v>1</v>
      </c>
      <c r="C11" s="108">
        <v>2</v>
      </c>
      <c r="D11" s="108">
        <v>3</v>
      </c>
      <c r="E11" s="108">
        <v>4</v>
      </c>
      <c r="F11" s="108">
        <v>5</v>
      </c>
      <c r="G11" s="108">
        <v>6</v>
      </c>
      <c r="H11" s="108">
        <v>7</v>
      </c>
      <c r="I11" s="108">
        <v>8</v>
      </c>
      <c r="J11" s="108">
        <v>9</v>
      </c>
      <c r="K11" s="108">
        <v>10</v>
      </c>
      <c r="L11" s="108">
        <v>11</v>
      </c>
      <c r="M11" s="108">
        <v>12</v>
      </c>
    </row>
    <row r="12" spans="2:13" ht="75" customHeight="1" thickBot="1">
      <c r="B12" s="110" t="s">
        <v>196</v>
      </c>
      <c r="C12" s="111">
        <v>1</v>
      </c>
      <c r="D12" s="111">
        <v>2019</v>
      </c>
      <c r="E12" s="108" t="str">
        <f>'таблица 2'!D62</f>
        <v>798800-00</v>
      </c>
      <c r="F12" s="111"/>
      <c r="G12" s="111"/>
      <c r="H12" s="108" t="str">
        <f>E12</f>
        <v>798800-00</v>
      </c>
      <c r="I12" s="111"/>
      <c r="J12" s="111"/>
      <c r="K12" s="111"/>
      <c r="L12" s="111"/>
      <c r="M12" s="111"/>
    </row>
    <row r="13" spans="2:13" ht="15.75" thickBot="1">
      <c r="B13" s="110" t="s">
        <v>2</v>
      </c>
      <c r="C13" s="111"/>
      <c r="D13" s="111"/>
      <c r="E13" s="108"/>
      <c r="F13" s="111"/>
      <c r="G13" s="111"/>
      <c r="H13" s="108"/>
      <c r="I13" s="111"/>
      <c r="J13" s="111"/>
      <c r="K13" s="111"/>
      <c r="L13" s="111"/>
      <c r="M13" s="111"/>
    </row>
    <row r="14" spans="2:13" ht="88.5" customHeight="1" thickBot="1">
      <c r="B14" s="110" t="s">
        <v>197</v>
      </c>
      <c r="C14" s="111"/>
      <c r="D14" s="111"/>
      <c r="E14" s="108" t="s">
        <v>318</v>
      </c>
      <c r="F14" s="111">
        <v>1</v>
      </c>
      <c r="G14" s="111"/>
      <c r="H14" s="108" t="str">
        <f t="shared" ref="H14:H16" si="0">E14</f>
        <v>62397-78</v>
      </c>
      <c r="I14" s="111"/>
      <c r="J14" s="111"/>
      <c r="K14" s="111"/>
      <c r="L14" s="111"/>
      <c r="M14" s="111"/>
    </row>
    <row r="15" spans="2:13" ht="15.75" thickBot="1">
      <c r="B15" s="110" t="s">
        <v>167</v>
      </c>
      <c r="C15" s="111"/>
      <c r="D15" s="111"/>
      <c r="E15" s="108"/>
      <c r="F15" s="111"/>
      <c r="G15" s="111"/>
      <c r="H15" s="108"/>
      <c r="I15" s="111"/>
      <c r="J15" s="111"/>
      <c r="K15" s="111"/>
      <c r="L15" s="111"/>
      <c r="M15" s="111"/>
    </row>
    <row r="16" spans="2:13" ht="36.75" thickBot="1">
      <c r="B16" s="110" t="s">
        <v>198</v>
      </c>
      <c r="C16" s="111">
        <v>2001</v>
      </c>
      <c r="D16" s="111">
        <v>2019</v>
      </c>
      <c r="E16" s="108" t="s">
        <v>319</v>
      </c>
      <c r="F16" s="111"/>
      <c r="G16" s="111"/>
      <c r="H16" s="108" t="s">
        <v>319</v>
      </c>
      <c r="I16" s="111"/>
      <c r="J16" s="111"/>
      <c r="K16" s="111"/>
      <c r="L16" s="111"/>
      <c r="M16" s="111"/>
    </row>
    <row r="17" spans="2:13" ht="15.75" thickBot="1">
      <c r="B17" s="112" t="s">
        <v>167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</row>
    <row r="18" spans="2:13" ht="15.75">
      <c r="B18" s="65"/>
    </row>
    <row r="19" spans="2:13" ht="15.75">
      <c r="B19" s="66" t="s">
        <v>199</v>
      </c>
    </row>
  </sheetData>
  <mergeCells count="12">
    <mergeCell ref="K9:M9"/>
    <mergeCell ref="B4:M4"/>
    <mergeCell ref="B7:B10"/>
    <mergeCell ref="C7:C10"/>
    <mergeCell ref="D7:D10"/>
    <mergeCell ref="E7:M7"/>
    <mergeCell ref="E8:G8"/>
    <mergeCell ref="H8:M8"/>
    <mergeCell ref="E9:E10"/>
    <mergeCell ref="F9:F10"/>
    <mergeCell ref="G9:G10"/>
    <mergeCell ref="H9:J9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36"/>
  <sheetViews>
    <sheetView topLeftCell="A10" workbookViewId="0">
      <selection activeCell="F8" sqref="F8"/>
    </sheetView>
  </sheetViews>
  <sheetFormatPr defaultRowHeight="15"/>
  <cols>
    <col min="2" max="2" width="59" customWidth="1"/>
    <col min="3" max="3" width="13.7109375" customWidth="1"/>
    <col min="4" max="4" width="39.5703125" customWidth="1"/>
    <col min="5" max="5" width="11.85546875" customWidth="1"/>
  </cols>
  <sheetData>
    <row r="1" spans="2:10">
      <c r="E1" t="s">
        <v>162</v>
      </c>
    </row>
    <row r="2" spans="2:10" ht="15.75">
      <c r="B2" s="32"/>
    </row>
    <row r="3" spans="2:10" ht="15.75">
      <c r="B3" s="13"/>
    </row>
    <row r="4" spans="2:10" ht="15.75">
      <c r="B4" s="13"/>
    </row>
    <row r="5" spans="2:10" ht="36" customHeight="1">
      <c r="B5" s="100" t="s">
        <v>264</v>
      </c>
      <c r="C5" s="100"/>
      <c r="D5" s="100"/>
      <c r="E5" s="36"/>
      <c r="F5" s="36"/>
      <c r="G5" s="36"/>
      <c r="H5" s="36"/>
      <c r="I5" s="36"/>
      <c r="J5" s="36"/>
    </row>
    <row r="6" spans="2:10" ht="16.5" thickBot="1">
      <c r="B6" s="101"/>
      <c r="C6" s="101"/>
      <c r="D6" s="101"/>
      <c r="E6" s="16"/>
      <c r="F6" s="16"/>
      <c r="G6" s="16"/>
      <c r="H6" s="16"/>
      <c r="I6" s="16"/>
      <c r="J6" s="16"/>
    </row>
    <row r="7" spans="2:10" ht="16.5" thickBot="1">
      <c r="B7" s="37"/>
      <c r="C7" s="37"/>
      <c r="D7" s="37"/>
      <c r="E7" s="16"/>
      <c r="F7" s="16"/>
      <c r="G7" s="16"/>
      <c r="H7" s="16"/>
      <c r="I7" s="16"/>
      <c r="J7" s="16"/>
    </row>
    <row r="8" spans="2:10" ht="32.25" thickBot="1">
      <c r="B8" s="42" t="s">
        <v>45</v>
      </c>
      <c r="C8" s="43" t="s">
        <v>0</v>
      </c>
      <c r="D8" s="43" t="s">
        <v>163</v>
      </c>
    </row>
    <row r="9" spans="2:10" ht="16.5" thickBot="1">
      <c r="B9" s="8">
        <v>1</v>
      </c>
      <c r="C9" s="7">
        <v>2</v>
      </c>
      <c r="D9" s="7">
        <v>3</v>
      </c>
    </row>
    <row r="10" spans="2:10" ht="21" customHeight="1" thickBot="1">
      <c r="B10" s="33" t="s">
        <v>164</v>
      </c>
      <c r="C10" s="41" t="s">
        <v>180</v>
      </c>
      <c r="D10" s="7"/>
    </row>
    <row r="11" spans="2:10" ht="21" customHeight="1" thickBot="1">
      <c r="B11" s="33" t="s">
        <v>165</v>
      </c>
      <c r="C11" s="41" t="s">
        <v>181</v>
      </c>
      <c r="D11" s="7"/>
    </row>
    <row r="12" spans="2:10" ht="20.25" customHeight="1" thickBot="1">
      <c r="B12" s="33" t="s">
        <v>166</v>
      </c>
      <c r="C12" s="41" t="s">
        <v>182</v>
      </c>
      <c r="D12" s="7"/>
    </row>
    <row r="13" spans="2:10" ht="16.5" thickBot="1">
      <c r="B13" s="33" t="s">
        <v>167</v>
      </c>
      <c r="C13" s="41"/>
      <c r="D13" s="7"/>
    </row>
    <row r="14" spans="2:10" ht="18" customHeight="1" thickBot="1">
      <c r="B14" s="33" t="s">
        <v>168</v>
      </c>
      <c r="C14" s="41" t="s">
        <v>183</v>
      </c>
      <c r="D14" s="7"/>
    </row>
    <row r="15" spans="2:10" ht="16.5" thickBot="1">
      <c r="B15" s="33" t="s">
        <v>167</v>
      </c>
      <c r="C15" s="7"/>
      <c r="D15" s="7"/>
    </row>
    <row r="16" spans="2:10" ht="15.75">
      <c r="B16" s="32"/>
    </row>
    <row r="17" spans="2:5" ht="15.75">
      <c r="B17" s="32"/>
      <c r="E17" t="s">
        <v>169</v>
      </c>
    </row>
    <row r="18" spans="2:5" ht="16.5" thickBot="1">
      <c r="B18" s="101" t="s">
        <v>170</v>
      </c>
      <c r="C18" s="101"/>
      <c r="D18" s="101"/>
    </row>
    <row r="19" spans="2:5" ht="24" customHeight="1" thickBot="1">
      <c r="B19" s="42" t="s">
        <v>45</v>
      </c>
      <c r="C19" s="43" t="s">
        <v>0</v>
      </c>
      <c r="D19" s="43" t="s">
        <v>171</v>
      </c>
    </row>
    <row r="20" spans="2:5" ht="16.5" thickBot="1">
      <c r="B20" s="8">
        <v>1</v>
      </c>
      <c r="C20" s="7">
        <v>2</v>
      </c>
      <c r="D20" s="7">
        <v>3</v>
      </c>
    </row>
    <row r="21" spans="2:5" ht="20.25" customHeight="1" thickBot="1">
      <c r="B21" s="34" t="s">
        <v>172</v>
      </c>
      <c r="C21" s="41" t="s">
        <v>180</v>
      </c>
      <c r="D21" s="35"/>
    </row>
    <row r="22" spans="2:5" ht="69.75" customHeight="1" thickBot="1">
      <c r="B22" s="34" t="s">
        <v>173</v>
      </c>
      <c r="C22" s="41" t="s">
        <v>181</v>
      </c>
      <c r="D22" s="35"/>
    </row>
    <row r="23" spans="2:5" ht="33.75" customHeight="1" thickBot="1">
      <c r="B23" s="34" t="s">
        <v>174</v>
      </c>
      <c r="C23" s="41" t="s">
        <v>182</v>
      </c>
      <c r="D23" s="35"/>
    </row>
    <row r="24" spans="2:5" ht="22.5" customHeight="1">
      <c r="B24" s="38"/>
      <c r="C24" s="19"/>
      <c r="D24" s="21"/>
    </row>
    <row r="25" spans="2:5" ht="22.5" customHeight="1">
      <c r="B25" s="38"/>
      <c r="C25" s="19"/>
      <c r="D25" s="21"/>
    </row>
    <row r="26" spans="2:5" ht="22.5" customHeight="1">
      <c r="B26" s="40" t="s">
        <v>178</v>
      </c>
      <c r="C26" s="40" t="s">
        <v>179</v>
      </c>
      <c r="D26" s="11" t="s">
        <v>268</v>
      </c>
    </row>
    <row r="27" spans="2:5" ht="12" customHeight="1">
      <c r="B27" s="98"/>
      <c r="C27" s="98"/>
      <c r="D27" s="98"/>
    </row>
    <row r="28" spans="2:5" ht="15.75">
      <c r="B28" s="13" t="s">
        <v>175</v>
      </c>
      <c r="C28" s="9"/>
      <c r="D28" s="9"/>
    </row>
    <row r="29" spans="2:5" ht="47.25" customHeight="1">
      <c r="B29" s="39" t="s">
        <v>176</v>
      </c>
      <c r="C29" s="11" t="s">
        <v>177</v>
      </c>
      <c r="D29" s="11" t="s">
        <v>262</v>
      </c>
    </row>
    <row r="30" spans="2:5" ht="14.25" customHeight="1">
      <c r="B30" s="14"/>
    </row>
    <row r="31" spans="2:5" ht="14.25" customHeight="1">
      <c r="B31" s="14"/>
    </row>
    <row r="32" spans="2:5" ht="14.25" customHeight="1">
      <c r="B32" s="14"/>
    </row>
    <row r="33" spans="2:4" ht="15.75">
      <c r="B33" s="99" t="s">
        <v>320</v>
      </c>
      <c r="C33" s="99"/>
      <c r="D33" s="99"/>
    </row>
    <row r="34" spans="2:4" ht="15.75">
      <c r="B34" s="14"/>
    </row>
    <row r="35" spans="2:4" ht="15.75">
      <c r="B35" s="14"/>
    </row>
    <row r="36" spans="2:4" ht="21" customHeight="1">
      <c r="B36" s="14" t="s">
        <v>263</v>
      </c>
    </row>
  </sheetData>
  <mergeCells count="5">
    <mergeCell ref="B27:D27"/>
    <mergeCell ref="B33:D33"/>
    <mergeCell ref="B5:D5"/>
    <mergeCell ref="B6:D6"/>
    <mergeCell ref="B18:D18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титульный лист</vt:lpstr>
      <vt:lpstr>таблица 1</vt:lpstr>
      <vt:lpstr>таблица 2</vt:lpstr>
      <vt:lpstr>таблица 2.1.</vt:lpstr>
      <vt:lpstr>таблица 3,4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2019-01-10T08:08:55Z</dcterms:modified>
</cp:coreProperties>
</file>